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workbookProtection workbookPassword="C749" lockStructure="1"/>
  <bookViews>
    <workbookView xWindow="360" yWindow="105" windowWidth="16395" windowHeight="9975"/>
  </bookViews>
  <sheets>
    <sheet name="Investk. - " sheetId="6" r:id="rId1"/>
    <sheet name="TEMPLATE Invest &amp; Sachkosten" sheetId="4" state="hidden" r:id="rId2"/>
  </sheets>
  <definedNames>
    <definedName name="Button_ModeButtonRows">#REF!</definedName>
    <definedName name="_xlnm.Print_Area" localSheetId="0">'Investk. - '!$C$1:$U$45</definedName>
    <definedName name="_xlnm.Print_Area" localSheetId="1">'TEMPLATE Invest &amp; Sachkosten'!$C$1:$AA$41</definedName>
    <definedName name="InvMat_AcceptedCostVOK" localSheetId="0">'Investk. - '!#REF!</definedName>
    <definedName name="InvMat_AcceptedCostVOK">'TEMPLATE Invest &amp; Sachkosten'!$Z$35</definedName>
    <definedName name="InvMat_AcceptedCostVWK" localSheetId="0">'Investk. - '!$T$39</definedName>
    <definedName name="InvMat_AcceptedCostVWK">'TEMPLATE Invest &amp; Sachkosten'!$T$35</definedName>
    <definedName name="InvMat_ApplicantIDCell" localSheetId="0">'Investk. - '!$E$9</definedName>
    <definedName name="InvMat_ApplicantIDCell">'TEMPLATE Invest &amp; Sachkosten'!$E$5</definedName>
    <definedName name="InvMat_ApplicantNameCell" localSheetId="0">'Investk. - '!$E$11</definedName>
    <definedName name="InvMat_ApplicantNameCell">'TEMPLATE Invest &amp; Sachkosten'!$E$7</definedName>
    <definedName name="InvMat_ApplicationIDCell" localSheetId="0">'Investk. - '!$E$13</definedName>
    <definedName name="InvMat_ApplicationIDCell">'TEMPLATE Invest &amp; Sachkosten'!$E$9</definedName>
    <definedName name="InvMat_ApplicationSubject" localSheetId="0">'Investk. - '!$E$15</definedName>
    <definedName name="InvMat_ApplicationSubject">'TEMPLATE Invest &amp; Sachkosten'!$E$11</definedName>
    <definedName name="InvMat_ApplicationSubjectShadow" localSheetId="0">'Investk. - '!$E$16</definedName>
    <definedName name="InvMat_ApplicationSubjectShadow">'TEMPLATE Invest &amp; Sachkosten'!$E$12</definedName>
    <definedName name="InvMat_AppliedCost" localSheetId="0">'Investk. - '!$P$39</definedName>
    <definedName name="InvMat_AppliedCost">'TEMPLATE Invest &amp; Sachkosten'!$P$35</definedName>
    <definedName name="InvMat_DefaultActiveCell" localSheetId="0">'Investk. - '!$D$30</definedName>
    <definedName name="InvMat_DefaultActiveCell">'TEMPLATE Invest &amp; Sachkosten'!$D$26</definedName>
    <definedName name="InvMat_PrintFilterColumn" localSheetId="0">'Investk. - '!$A:$A</definedName>
    <definedName name="InvMat_PrintFilterColumn">'TEMPLATE Invest &amp; Sachkosten'!$A:$A</definedName>
    <definedName name="InvMat_PrintFilterRow" localSheetId="0">'Investk. - '!$26:$26</definedName>
    <definedName name="InvMat_PrintFilterRow">'TEMPLATE Invest &amp; Sachkosten'!$22:$22</definedName>
    <definedName name="InvMat_ReceiptPasteGuardRow" localSheetId="0">'Investk. - '!$36:$36</definedName>
    <definedName name="InvMat_ReceiptPasteGuardRow">'TEMPLATE Invest &amp; Sachkosten'!$32:$32</definedName>
    <definedName name="InvMat_ReceiptRangeHeadRow" localSheetId="0">'Investk. - '!$29:$29</definedName>
    <definedName name="InvMat_ReceiptRangeHeadRow">'TEMPLATE Invest &amp; Sachkosten'!$25:$25</definedName>
    <definedName name="InvMat_ReceiptRangeTailRow" localSheetId="0">'Investk. - '!$38:$38</definedName>
    <definedName name="InvMat_ReceiptRangeTailRow">'TEMPLATE Invest &amp; Sachkosten'!$34:$34</definedName>
    <definedName name="InvMat_ReceiptTemplateRow" localSheetId="0">'Investk. - '!$37:$37</definedName>
    <definedName name="InvMat_ReceiptTemplateRow">'TEMPLATE Invest &amp; Sachkosten'!$33:$33</definedName>
    <definedName name="InvMat_ReducedCostVOK" localSheetId="0">'Investk. - '!#REF!</definedName>
    <definedName name="InvMat_ReducedCostVOK">'TEMPLATE Invest &amp; Sachkosten'!$X$35</definedName>
    <definedName name="InvMat_ReducedCostVWK" localSheetId="0">'Investk. - '!$R$39</definedName>
    <definedName name="InvMat_ReducedCostVWK">'TEMPLATE Invest &amp; Sachkosten'!$R$35</definedName>
    <definedName name="InvMat_SelectModeButtonRows" localSheetId="0">'Investk. - '!$23:$25</definedName>
    <definedName name="InvMat_SelectModeButtonRows">'TEMPLATE Invest &amp; Sachkosten'!$19:$21</definedName>
    <definedName name="InvMat_SignatureRange" localSheetId="0">'Investk. - '!$40:$45</definedName>
    <definedName name="InvMat_SignatureRange">'TEMPLATE Invest &amp; Sachkosten'!$36:$41</definedName>
    <definedName name="InvMat_SupportPeriodEndCell" localSheetId="0">'Investk. - '!$F$21</definedName>
    <definedName name="InvMat_SupportPeriodEndCell">'TEMPLATE Invest &amp; Sachkosten'!$F$17</definedName>
    <definedName name="InvMat_SupportPeriodStartCell" localSheetId="0">'Investk. - '!$E$21</definedName>
    <definedName name="InvMat_SupportPeriodStartCell">'TEMPLATE Invest &amp; Sachkosten'!$E$17</definedName>
    <definedName name="InvMat_TaxDeductCell" localSheetId="0">'Investk. - '!$E$18</definedName>
    <definedName name="InvMat_TaxDeductCell">'TEMPLATE Invest &amp; Sachkosten'!$E$14</definedName>
    <definedName name="InvMat_TitleInvestMaterialRow" localSheetId="0">'Investk. - '!$3:$3</definedName>
    <definedName name="InvMat_TitleInvestMaterialRow">'TEMPLATE Invest &amp; Sachkosten'!$3:$3</definedName>
    <definedName name="InvMat_TitleInvestRow" localSheetId="0">'Investk. - '!$1:$1</definedName>
    <definedName name="InvMat_TitleInvestRow">'TEMPLATE Invest &amp; Sachkosten'!$1:$1</definedName>
    <definedName name="InvMat_TitleMaterialRow" localSheetId="0">'Investk. - '!$2:$2</definedName>
    <definedName name="InvMat_TitleMaterialRow">'TEMPLATE Invest &amp; Sachkosten'!$2:$2</definedName>
    <definedName name="InvMat_TotalCostExclTaxes" localSheetId="0">'Investk. - '!$L$39</definedName>
    <definedName name="InvMat_TotalCostExclTaxes">'TEMPLATE Invest &amp; Sachkosten'!$L$35</definedName>
    <definedName name="InvMat_TotalCostInclTaxes" localSheetId="0">'Investk. - '!$J$39</definedName>
    <definedName name="InvMat_TotalCostInclTaxes">'TEMPLATE Invest &amp; Sachkosten'!$J$35</definedName>
  </definedNames>
  <calcPr calcId="145621" fullCalcOnLoad="1"/>
</workbook>
</file>

<file path=xl/calcChain.xml><?xml version="1.0" encoding="utf-8"?>
<calcChain xmlns="http://schemas.openxmlformats.org/spreadsheetml/2006/main">
  <c r="C30" i="6" l="1"/>
  <c r="C31" i="6"/>
  <c r="C32" i="6"/>
  <c r="C33" i="6"/>
  <c r="C34" i="6"/>
  <c r="C35" i="6"/>
  <c r="C36" i="6"/>
  <c r="C37" i="6"/>
  <c r="C38" i="6"/>
  <c r="S39" i="6"/>
  <c r="Q39" i="6"/>
  <c r="J39" i="6"/>
  <c r="L38" i="6"/>
  <c r="N38" i="6"/>
  <c r="P38" i="6"/>
  <c r="T38" i="6"/>
  <c r="L37" i="6"/>
  <c r="N37" i="6"/>
  <c r="P37" i="6"/>
  <c r="L36" i="6"/>
  <c r="N36" i="6"/>
  <c r="P36" i="6"/>
  <c r="L35" i="6"/>
  <c r="N35" i="6"/>
  <c r="P35" i="6"/>
  <c r="L34" i="6"/>
  <c r="N34" i="6"/>
  <c r="P34" i="6"/>
  <c r="L33" i="6"/>
  <c r="N33" i="6"/>
  <c r="P33" i="6"/>
  <c r="L32" i="6"/>
  <c r="N32" i="6"/>
  <c r="P32" i="6"/>
  <c r="L31" i="6"/>
  <c r="N31" i="6"/>
  <c r="P31" i="6"/>
  <c r="L30" i="6"/>
  <c r="N30" i="6"/>
  <c r="P30" i="6"/>
  <c r="R30" i="6"/>
  <c r="L29" i="6"/>
  <c r="N29" i="6"/>
  <c r="P29" i="6"/>
  <c r="L25" i="4"/>
  <c r="N25" i="4"/>
  <c r="P25" i="4"/>
  <c r="C26" i="4"/>
  <c r="L26" i="4"/>
  <c r="N26" i="4"/>
  <c r="P26" i="4"/>
  <c r="C27" i="4"/>
  <c r="L27" i="4"/>
  <c r="N27" i="4"/>
  <c r="P27" i="4"/>
  <c r="C28" i="4"/>
  <c r="L28" i="4"/>
  <c r="N28" i="4"/>
  <c r="P28" i="4"/>
  <c r="C29" i="4"/>
  <c r="L29" i="4"/>
  <c r="N29" i="4"/>
  <c r="P29" i="4"/>
  <c r="C30" i="4"/>
  <c r="L30" i="4"/>
  <c r="N30" i="4"/>
  <c r="P30" i="4"/>
  <c r="C31" i="4"/>
  <c r="L31" i="4"/>
  <c r="N31" i="4"/>
  <c r="P31" i="4"/>
  <c r="C32" i="4"/>
  <c r="L32" i="4"/>
  <c r="N32" i="4"/>
  <c r="P32" i="4"/>
  <c r="C33" i="4"/>
  <c r="L33" i="4"/>
  <c r="N33" i="4"/>
  <c r="P33" i="4"/>
  <c r="C34" i="4"/>
  <c r="L34" i="4"/>
  <c r="N34" i="4"/>
  <c r="P34" i="4"/>
  <c r="J35" i="4"/>
  <c r="L35" i="4"/>
  <c r="Q35" i="4"/>
  <c r="S35" i="4"/>
  <c r="W35" i="4"/>
  <c r="Y35" i="4"/>
  <c r="R32" i="4"/>
  <c r="T32" i="4"/>
  <c r="P35" i="4"/>
  <c r="R25" i="4"/>
  <c r="T25" i="4"/>
  <c r="R28" i="4"/>
  <c r="T28" i="4"/>
  <c r="R34" i="4"/>
  <c r="T34" i="4"/>
  <c r="R30" i="4"/>
  <c r="T30" i="4"/>
  <c r="R26" i="4"/>
  <c r="T26" i="4"/>
  <c r="R33" i="4"/>
  <c r="T33" i="4"/>
  <c r="R29" i="4"/>
  <c r="T29" i="4"/>
  <c r="R31" i="4"/>
  <c r="T31" i="4"/>
  <c r="R27" i="4"/>
  <c r="T27" i="4"/>
  <c r="N35" i="4"/>
  <c r="Z27" i="4"/>
  <c r="X27" i="4"/>
  <c r="Z29" i="4"/>
  <c r="X29" i="4"/>
  <c r="Z26" i="4"/>
  <c r="X26" i="4"/>
  <c r="Z34" i="4"/>
  <c r="X34" i="4"/>
  <c r="Z28" i="4"/>
  <c r="X28" i="4"/>
  <c r="R35" i="4"/>
  <c r="Z32" i="4"/>
  <c r="X32" i="4"/>
  <c r="Z31" i="4"/>
  <c r="X31" i="4"/>
  <c r="Z33" i="4"/>
  <c r="X33" i="4"/>
  <c r="Z30" i="4"/>
  <c r="X30" i="4"/>
  <c r="Z25" i="4"/>
  <c r="Z35" i="4"/>
  <c r="T35" i="4"/>
  <c r="X25" i="4"/>
  <c r="X35" i="4"/>
  <c r="R38" i="6"/>
  <c r="T37" i="6"/>
  <c r="R37" i="6"/>
  <c r="T36" i="6"/>
  <c r="R36" i="6"/>
  <c r="L39" i="6"/>
  <c r="R29" i="6"/>
  <c r="T29" i="6"/>
  <c r="T31" i="6"/>
  <c r="R31" i="6"/>
  <c r="T33" i="6"/>
  <c r="R33" i="6"/>
  <c r="R35" i="6"/>
  <c r="T35" i="6"/>
  <c r="T32" i="6"/>
  <c r="R32" i="6"/>
  <c r="R34" i="6"/>
  <c r="T34" i="6"/>
  <c r="T30" i="6"/>
  <c r="N39" i="6"/>
  <c r="P39" i="6"/>
  <c r="T39" i="6"/>
  <c r="R39" i="6"/>
</calcChain>
</file>

<file path=xl/comments1.xml><?xml version="1.0" encoding="utf-8"?>
<comments xmlns="http://schemas.openxmlformats.org/spreadsheetml/2006/main">
  <authors>
    <author>***</author>
  </authors>
  <commentList>
    <comment ref="A1" authorId="0">
      <text>
        <r>
          <rPr>
            <sz val="8"/>
            <color indexed="81"/>
            <rFont val="Tahoma"/>
            <family val="2"/>
          </rPr>
          <t xml:space="preserve">U User
B Bewilligende Stelle
V Vor-Ort-Kontrolle
b Bewilligende Stelle Druckansicht
v Vor-Ort-Kontrolle Druckansicht
</t>
        </r>
      </text>
    </comment>
    <comment ref="C26" authorId="0">
      <text>
        <r>
          <rPr>
            <sz val="8"/>
            <color indexed="81"/>
            <rFont val="Tahoma"/>
            <family val="2"/>
          </rPr>
          <t xml:space="preserve">U User
B Bewilligende Stelle
V Vor-Ort-Kontrolle
b Bewilligende Stelle Druckansicht
v Vor-Ort-Kontrolle Druckansicht
</t>
        </r>
      </text>
    </comment>
  </commentList>
</comments>
</file>

<file path=xl/comments2.xml><?xml version="1.0" encoding="utf-8"?>
<comments xmlns="http://schemas.openxmlformats.org/spreadsheetml/2006/main">
  <authors>
    <author>***</author>
  </authors>
  <commentList>
    <comment ref="A1" authorId="0">
      <text>
        <r>
          <rPr>
            <sz val="8"/>
            <color indexed="81"/>
            <rFont val="Tahoma"/>
            <family val="2"/>
          </rPr>
          <t xml:space="preserve">U User
B Bewilligende Stelle
V Vor-Ort-Kontrolle
b Bewilligende Stelle Druckansicht
v Vor-Ort-Kontrolle Druckansicht
</t>
        </r>
      </text>
    </comment>
    <comment ref="C22" authorId="0">
      <text>
        <r>
          <rPr>
            <sz val="8"/>
            <color indexed="81"/>
            <rFont val="Tahoma"/>
            <family val="2"/>
          </rPr>
          <t xml:space="preserve">U User
B Bewilligende Stelle
V Vor-Ort-Kontrolle
b Bewilligende Stelle Druckansicht
v Vor-Ort-Kontrolle Druckansicht
</t>
        </r>
      </text>
    </comment>
  </commentList>
</comments>
</file>

<file path=xl/sharedStrings.xml><?xml version="1.0" encoding="utf-8"?>
<sst xmlns="http://schemas.openxmlformats.org/spreadsheetml/2006/main" count="262" uniqueCount="72">
  <si>
    <t>:</t>
  </si>
  <si>
    <t>Investkosten</t>
  </si>
  <si>
    <t>Zahlungsantrag - Belegaufstellung für Investitionskosten</t>
  </si>
  <si>
    <t>Sachkosten</t>
  </si>
  <si>
    <t>Zahlungsantrag - Belegaufstellung für Sachkosten</t>
  </si>
  <si>
    <t>Invest- &amp; Sachkosten</t>
  </si>
  <si>
    <t>Zahlungsantrag - Belegaufstellung für Investitions- und Sachkosten</t>
  </si>
  <si>
    <t>UBVbv</t>
  </si>
  <si>
    <t xml:space="preserve">Betriebs-/Klientennummer: </t>
  </si>
  <si>
    <t xml:space="preserve">Förderungswerber: </t>
  </si>
  <si>
    <t xml:space="preserve">Antragsnummer: </t>
  </si>
  <si>
    <t xml:space="preserve">Fördergegenstand: </t>
  </si>
  <si>
    <t xml:space="preserve">Vorsteuerabzugsberechtigung: </t>
  </si>
  <si>
    <t>Ja</t>
  </si>
  <si>
    <t>Nein</t>
  </si>
  <si>
    <t xml:space="preserve">Genehmigter Zeitraum für  </t>
  </si>
  <si>
    <t>Beginn</t>
  </si>
  <si>
    <t>Ende</t>
  </si>
  <si>
    <t xml:space="preserve">Kostenanerkennung: </t>
  </si>
  <si>
    <t>Buttons zur internen Verwendung der Bewilligenden Stelle</t>
  </si>
  <si>
    <t>-</t>
  </si>
  <si>
    <t>UBV</t>
  </si>
  <si>
    <t>BV</t>
  </si>
  <si>
    <t>BVbv</t>
  </si>
  <si>
    <t>V</t>
  </si>
  <si>
    <t>Vv</t>
  </si>
  <si>
    <t>Belege</t>
  </si>
  <si>
    <t>von der Bewilligenden Stelle im Rahmen der VWK auszufüllen</t>
  </si>
  <si>
    <t>vom TPD auszufüllen</t>
  </si>
  <si>
    <t>von der Bewilligenden Stelle auszufüllen (im Rahmen einer VOK)</t>
  </si>
  <si>
    <t>lfd. Nr.</t>
  </si>
  <si>
    <t>Belegdatum</t>
  </si>
  <si>
    <t>Belegnr. / 
Rechnungsnummer</t>
  </si>
  <si>
    <t>Firma bzw. Name</t>
  </si>
  <si>
    <t>Bezeichnung (Ware, Leistung)</t>
  </si>
  <si>
    <t>Zuordnung zu Teilprojekt 
(falls erforderlich)</t>
  </si>
  <si>
    <t>Datum Saldierung
(Zahlungs-
datum)</t>
  </si>
  <si>
    <r>
      <t xml:space="preserve">Belegbetrag 
</t>
    </r>
    <r>
      <rPr>
        <b/>
        <sz val="10"/>
        <color indexed="8"/>
        <rFont val="Arial"/>
        <family val="2"/>
      </rPr>
      <t>brutto</t>
    </r>
  </si>
  <si>
    <t>MwSt.
Satz</t>
  </si>
  <si>
    <r>
      <t xml:space="preserve">Belegbetrag
</t>
    </r>
    <r>
      <rPr>
        <b/>
        <sz val="10"/>
        <color indexed="8"/>
        <rFont val="Arial"/>
        <family val="2"/>
      </rPr>
      <t>netto</t>
    </r>
  </si>
  <si>
    <t>davon nicht anrechenbare Kosten</t>
  </si>
  <si>
    <t>anrechenbare Kosten</t>
  </si>
  <si>
    <t>Abzüge 
in %</t>
  </si>
  <si>
    <t>eingereichte  
Kosten</t>
  </si>
  <si>
    <t>nicht anrechenbare zu vermindernde Kosten durch VWK</t>
  </si>
  <si>
    <t>verminderte Kosten nach VWK</t>
  </si>
  <si>
    <t>nicht anrechenbare zu sanktionierende Kosten durch VWK</t>
  </si>
  <si>
    <t>anrechenbare Kosten nach VWK</t>
  </si>
  <si>
    <t>Anmerkung zur VWK</t>
  </si>
  <si>
    <t>Anmerkungen des TPD</t>
  </si>
  <si>
    <t>nicht anrechenbare zu vermindernde Kosten durch VOK</t>
  </si>
  <si>
    <t>verminderte Kosten nach VOK</t>
  </si>
  <si>
    <t>nicht anrechenbare zu sanktionierende Kosten durch VOK</t>
  </si>
  <si>
    <t>anrechenbare Kosten nach VOK</t>
  </si>
  <si>
    <t>Anmerkung zur VOK</t>
  </si>
  <si>
    <t>Head</t>
  </si>
  <si>
    <t>-- Do not Erase --</t>
  </si>
  <si>
    <t>Receipt</t>
  </si>
  <si>
    <t>Tail</t>
  </si>
  <si>
    <t>Gesamtsumme:</t>
  </si>
  <si>
    <t>U</t>
  </si>
  <si>
    <t>Ort, Datum</t>
  </si>
  <si>
    <t>Unterschrift oder firmenmäßige Zeichnung</t>
  </si>
  <si>
    <t>SachbearbeiterIn:</t>
  </si>
  <si>
    <t/>
  </si>
  <si>
    <t xml:space="preserve"> Datum</t>
  </si>
  <si>
    <t>FörderungswerberIn:</t>
  </si>
  <si>
    <t>Einreichdatum bei der Zwischengeschalteten Stelle (VO 1303/Art.132):</t>
  </si>
  <si>
    <t>Betriebs-/Klientennummer:</t>
  </si>
  <si>
    <t>Antragsnummer:</t>
  </si>
  <si>
    <t>Fördergegenstand Code:</t>
  </si>
  <si>
    <t>Belegaufstellung für Investitions-, Sach- und Personalkosten - Europäischer Meeres- und Fischereifonds 2014 - 2020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</si>
</sst>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89" formatCode="dd/mm/yyyy;@"/>
    <numFmt numFmtId="191" formatCode="_-&quot;€ &quot;* #,##0.00_-;&quot;-€ &quot;* #,##0.00_-;_-&quot;€ &quot;* \-??_-;_-@_-"/>
  </numFmts>
  <fonts count="44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2"/>
      <name val="Calibri"/>
      <family val="2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</font>
    <font>
      <sz val="11"/>
      <color indexed="20"/>
      <name val="Calibri"/>
      <family val="2"/>
      <charset val="1"/>
    </font>
    <font>
      <sz val="10"/>
      <name val="Arial"/>
      <family val="2"/>
      <charset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b/>
      <sz val="18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4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7" borderId="0" applyNumberFormat="0" applyBorder="0" applyAlignment="0" applyProtection="0"/>
    <xf numFmtId="0" fontId="4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4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6" borderId="0" applyNumberFormat="0" applyBorder="0" applyAlignment="0" applyProtection="0"/>
    <xf numFmtId="0" fontId="4" fillId="36" borderId="0" applyNumberFormat="0" applyBorder="0" applyAlignment="0" applyProtection="0"/>
    <xf numFmtId="0" fontId="3" fillId="37" borderId="0" applyNumberFormat="0" applyBorder="0" applyAlignment="0" applyProtection="0"/>
    <xf numFmtId="0" fontId="5" fillId="38" borderId="1" applyNumberFormat="0" applyAlignment="0" applyProtection="0"/>
    <xf numFmtId="0" fontId="6" fillId="38" borderId="1" applyNumberFormat="0" applyAlignment="0" applyProtection="0"/>
    <xf numFmtId="0" fontId="5" fillId="39" borderId="1" applyNumberFormat="0" applyAlignment="0" applyProtection="0"/>
    <xf numFmtId="0" fontId="7" fillId="38" borderId="2" applyNumberFormat="0" applyAlignment="0" applyProtection="0"/>
    <xf numFmtId="0" fontId="8" fillId="38" borderId="2" applyNumberFormat="0" applyAlignment="0" applyProtection="0"/>
    <xf numFmtId="0" fontId="7" fillId="39" borderId="2" applyNumberFormat="0" applyAlignment="0" applyProtection="0"/>
    <xf numFmtId="0" fontId="10" fillId="13" borderId="2" applyNumberFormat="0" applyAlignment="0" applyProtection="0"/>
    <xf numFmtId="0" fontId="11" fillId="40" borderId="2" applyNumberFormat="0" applyAlignment="0" applyProtection="0"/>
    <xf numFmtId="0" fontId="10" fillId="7" borderId="2" applyNumberFormat="0" applyAlignment="0" applyProtection="0"/>
    <xf numFmtId="0" fontId="12" fillId="0" borderId="3" applyNumberFormat="0" applyFill="0" applyAlignment="0" applyProtection="0"/>
    <xf numFmtId="0" fontId="13" fillId="0" borderId="3" applyNumberFormat="0" applyFill="0" applyAlignment="0" applyProtection="0"/>
    <xf numFmtId="0" fontId="12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1" fontId="9" fillId="0" borderId="0" applyFill="0" applyBorder="0" applyAlignment="0" applyProtection="0"/>
    <xf numFmtId="191" fontId="9" fillId="0" borderId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16" fillId="10" borderId="0" applyNumberFormat="0" applyBorder="0" applyAlignment="0" applyProtection="0"/>
    <xf numFmtId="0" fontId="17" fillId="41" borderId="0" applyNumberFormat="0" applyBorder="0" applyAlignment="0" applyProtection="0"/>
    <xf numFmtId="0" fontId="16" fillId="4" borderId="0" applyNumberFormat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8" fillId="43" borderId="0" applyNumberFormat="0" applyBorder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5" borderId="4" applyNumberFormat="0" applyFont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9" fillId="0" borderId="0" applyFill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3" borderId="0" applyNumberFormat="0" applyBorder="0" applyAlignment="0" applyProtection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5" applyNumberFormat="0" applyFill="0" applyAlignment="0" applyProtection="0"/>
    <xf numFmtId="0" fontId="24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8" applyNumberFormat="0" applyFill="0" applyAlignment="0" applyProtection="0"/>
    <xf numFmtId="0" fontId="31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46" borderId="9" applyNumberFormat="0" applyAlignment="0" applyProtection="0"/>
    <xf numFmtId="0" fontId="36" fillId="46" borderId="9" applyNumberFormat="0" applyAlignment="0" applyProtection="0"/>
    <xf numFmtId="0" fontId="35" fillId="47" borderId="9" applyNumberFormat="0" applyAlignment="0" applyProtection="0"/>
  </cellStyleXfs>
  <cellXfs count="159">
    <xf numFmtId="0" fontId="0" fillId="0" borderId="0" xfId="0"/>
    <xf numFmtId="0" fontId="2" fillId="0" borderId="0" xfId="106" applyFont="1"/>
    <xf numFmtId="0" fontId="37" fillId="48" borderId="0" xfId="106" applyFont="1" applyFill="1" applyAlignment="1">
      <alignment horizontal="left"/>
    </xf>
    <xf numFmtId="0" fontId="2" fillId="0" borderId="0" xfId="106"/>
    <xf numFmtId="0" fontId="2" fillId="0" borderId="0" xfId="106" applyFill="1"/>
    <xf numFmtId="0" fontId="9" fillId="0" borderId="0" xfId="103" applyProtection="1"/>
    <xf numFmtId="0" fontId="9" fillId="0" borderId="0" xfId="103" applyBorder="1" applyAlignment="1" applyProtection="1">
      <alignment horizontal="left"/>
    </xf>
    <xf numFmtId="0" fontId="3" fillId="0" borderId="0" xfId="106" applyFont="1"/>
    <xf numFmtId="0" fontId="9" fillId="0" borderId="0" xfId="103"/>
    <xf numFmtId="0" fontId="9" fillId="49" borderId="10" xfId="105" applyFill="1" applyBorder="1" applyAlignment="1" applyProtection="1">
      <alignment horizontal="center" vertical="center"/>
    </xf>
    <xf numFmtId="189" fontId="9" fillId="0" borderId="10" xfId="105" applyNumberFormat="1" applyBorder="1" applyAlignment="1" applyProtection="1">
      <alignment horizontal="center" vertical="center"/>
      <protection locked="0"/>
    </xf>
    <xf numFmtId="189" fontId="9" fillId="0" borderId="10" xfId="103" applyNumberFormat="1" applyBorder="1" applyAlignment="1" applyProtection="1">
      <alignment horizontal="center" vertical="center"/>
      <protection locked="0"/>
    </xf>
    <xf numFmtId="189" fontId="9" fillId="0" borderId="0" xfId="105" applyNumberFormat="1" applyBorder="1" applyAlignment="1" applyProtection="1">
      <alignment horizontal="center" vertical="center"/>
    </xf>
    <xf numFmtId="189" fontId="9" fillId="0" borderId="0" xfId="103" applyNumberFormat="1" applyBorder="1" applyAlignment="1" applyProtection="1">
      <alignment horizontal="center" vertical="center"/>
    </xf>
    <xf numFmtId="0" fontId="2" fillId="0" borderId="0" xfId="106" applyProtection="1"/>
    <xf numFmtId="0" fontId="9" fillId="49" borderId="11" xfId="105" applyFill="1" applyBorder="1" applyAlignment="1" applyProtection="1">
      <alignment horizontal="right" vertical="top"/>
    </xf>
    <xf numFmtId="0" fontId="9" fillId="49" borderId="12" xfId="105" applyFill="1" applyBorder="1" applyAlignment="1" applyProtection="1">
      <alignment horizontal="right" vertical="top"/>
    </xf>
    <xf numFmtId="189" fontId="9" fillId="49" borderId="12" xfId="105" applyNumberFormat="1" applyFill="1" applyBorder="1" applyAlignment="1" applyProtection="1">
      <alignment horizontal="center" vertical="center"/>
    </xf>
    <xf numFmtId="189" fontId="9" fillId="49" borderId="13" xfId="103" applyNumberFormat="1" applyFill="1" applyBorder="1" applyAlignment="1" applyProtection="1">
      <alignment horizontal="center" vertical="center"/>
    </xf>
    <xf numFmtId="0" fontId="2" fillId="0" borderId="0" xfId="106" applyFont="1" applyAlignment="1">
      <alignment horizontal="center"/>
    </xf>
    <xf numFmtId="0" fontId="12" fillId="49" borderId="14" xfId="106" applyFont="1" applyFill="1" applyBorder="1" applyAlignment="1">
      <alignment horizontal="center"/>
    </xf>
    <xf numFmtId="0" fontId="39" fillId="50" borderId="15" xfId="106" applyFont="1" applyFill="1" applyBorder="1" applyAlignment="1">
      <alignment horizontal="center" vertical="center"/>
    </xf>
    <xf numFmtId="0" fontId="39" fillId="50" borderId="16" xfId="106" applyFont="1" applyFill="1" applyBorder="1" applyAlignment="1">
      <alignment horizontal="center" vertical="center"/>
    </xf>
    <xf numFmtId="0" fontId="39" fillId="50" borderId="16" xfId="106" applyFont="1" applyFill="1" applyBorder="1" applyAlignment="1">
      <alignment horizontal="center" vertical="center" wrapText="1"/>
    </xf>
    <xf numFmtId="0" fontId="39" fillId="50" borderId="17" xfId="106" applyFont="1" applyFill="1" applyBorder="1" applyAlignment="1">
      <alignment horizontal="center" vertical="center" wrapText="1"/>
    </xf>
    <xf numFmtId="0" fontId="39" fillId="49" borderId="18" xfId="106" applyFont="1" applyFill="1" applyBorder="1" applyAlignment="1">
      <alignment horizontal="center" vertical="center" wrapText="1"/>
    </xf>
    <xf numFmtId="0" fontId="39" fillId="49" borderId="19" xfId="106" applyFont="1" applyFill="1" applyBorder="1" applyAlignment="1">
      <alignment horizontal="center" vertical="center" wrapText="1"/>
    </xf>
    <xf numFmtId="0" fontId="39" fillId="49" borderId="17" xfId="106" applyFont="1" applyFill="1" applyBorder="1" applyAlignment="1">
      <alignment horizontal="center" vertical="center" wrapText="1"/>
    </xf>
    <xf numFmtId="0" fontId="39" fillId="49" borderId="14" xfId="106" applyFont="1" applyFill="1" applyBorder="1" applyAlignment="1">
      <alignment horizontal="center" vertical="center" wrapText="1"/>
    </xf>
    <xf numFmtId="0" fontId="39" fillId="51" borderId="19" xfId="106" applyFont="1" applyFill="1" applyBorder="1" applyAlignment="1">
      <alignment horizontal="center" vertical="center" wrapText="1"/>
    </xf>
    <xf numFmtId="0" fontId="39" fillId="51" borderId="17" xfId="106" applyFont="1" applyFill="1" applyBorder="1" applyAlignment="1">
      <alignment horizontal="center" vertical="center" wrapText="1"/>
    </xf>
    <xf numFmtId="0" fontId="39" fillId="51" borderId="18" xfId="106" applyFont="1" applyFill="1" applyBorder="1" applyAlignment="1">
      <alignment horizontal="center" vertical="center" wrapText="1"/>
    </xf>
    <xf numFmtId="0" fontId="39" fillId="0" borderId="0" xfId="106" applyFont="1"/>
    <xf numFmtId="0" fontId="39" fillId="50" borderId="20" xfId="106" applyFont="1" applyFill="1" applyBorder="1" applyAlignment="1">
      <alignment horizontal="center" vertical="center"/>
    </xf>
    <xf numFmtId="14" fontId="39" fillId="0" borderId="20" xfId="106" applyNumberFormat="1" applyFont="1" applyBorder="1" applyAlignment="1" applyProtection="1">
      <alignment horizontal="center"/>
    </xf>
    <xf numFmtId="0" fontId="39" fillId="0" borderId="20" xfId="106" quotePrefix="1" applyFont="1" applyBorder="1" applyAlignment="1" applyProtection="1">
      <alignment wrapText="1"/>
    </xf>
    <xf numFmtId="0" fontId="39" fillId="0" borderId="20" xfId="106" applyFont="1" applyBorder="1" applyAlignment="1" applyProtection="1">
      <alignment horizontal="center" wrapText="1"/>
    </xf>
    <xf numFmtId="43" fontId="39" fillId="0" borderId="20" xfId="78" applyFont="1" applyBorder="1" applyProtection="1"/>
    <xf numFmtId="9" fontId="9" fillId="0" borderId="10" xfId="89" applyNumberFormat="1" applyBorder="1" applyAlignment="1" applyProtection="1">
      <alignment horizontal="center"/>
    </xf>
    <xf numFmtId="43" fontId="39" fillId="50" borderId="20" xfId="78" applyFont="1" applyFill="1" applyBorder="1" applyProtection="1"/>
    <xf numFmtId="10" fontId="9" fillId="0" borderId="20" xfId="89" applyNumberFormat="1" applyFont="1" applyBorder="1" applyProtection="1"/>
    <xf numFmtId="43" fontId="39" fillId="49" borderId="21" xfId="78" applyFont="1" applyFill="1" applyBorder="1" applyProtection="1"/>
    <xf numFmtId="43" fontId="39" fillId="0" borderId="22" xfId="78" applyFont="1" applyFill="1" applyBorder="1" applyProtection="1"/>
    <xf numFmtId="43" fontId="39" fillId="49" borderId="20" xfId="106" applyNumberFormat="1" applyFont="1" applyFill="1" applyBorder="1" applyProtection="1"/>
    <xf numFmtId="43" fontId="39" fillId="0" borderId="20" xfId="78" applyFont="1" applyFill="1" applyBorder="1" applyProtection="1"/>
    <xf numFmtId="0" fontId="39" fillId="0" borderId="21" xfId="106" applyFont="1" applyFill="1" applyBorder="1" applyAlignment="1" applyProtection="1">
      <alignment wrapText="1"/>
    </xf>
    <xf numFmtId="0" fontId="39" fillId="0" borderId="23" xfId="106" applyFont="1" applyFill="1" applyBorder="1" applyAlignment="1" applyProtection="1">
      <alignment wrapText="1"/>
    </xf>
    <xf numFmtId="0" fontId="39" fillId="50" borderId="10" xfId="106" applyFont="1" applyFill="1" applyBorder="1" applyAlignment="1">
      <alignment horizontal="center" vertical="center"/>
    </xf>
    <xf numFmtId="14" fontId="39" fillId="0" borderId="10" xfId="106" applyNumberFormat="1" applyFont="1" applyBorder="1" applyAlignment="1" applyProtection="1">
      <alignment horizontal="center"/>
      <protection locked="0"/>
    </xf>
    <xf numFmtId="49" fontId="39" fillId="0" borderId="10" xfId="106" applyNumberFormat="1" applyFont="1" applyBorder="1" applyAlignment="1" applyProtection="1">
      <alignment horizontal="center" wrapText="1"/>
      <protection locked="0"/>
    </xf>
    <xf numFmtId="49" fontId="39" fillId="0" borderId="10" xfId="106" applyNumberFormat="1" applyFont="1" applyBorder="1" applyAlignment="1" applyProtection="1">
      <alignment wrapText="1"/>
      <protection locked="0"/>
    </xf>
    <xf numFmtId="0" fontId="39" fillId="0" borderId="10" xfId="106" applyFont="1" applyBorder="1" applyAlignment="1" applyProtection="1">
      <alignment horizontal="center" wrapText="1"/>
      <protection locked="0"/>
    </xf>
    <xf numFmtId="43" fontId="39" fillId="0" borderId="10" xfId="78" applyFont="1" applyBorder="1" applyProtection="1">
      <protection locked="0"/>
    </xf>
    <xf numFmtId="9" fontId="9" fillId="0" borderId="10" xfId="89" applyNumberFormat="1" applyBorder="1" applyAlignment="1" applyProtection="1">
      <alignment horizontal="center"/>
      <protection locked="0"/>
    </xf>
    <xf numFmtId="43" fontId="39" fillId="0" borderId="20" xfId="78" applyFont="1" applyBorder="1" applyProtection="1">
      <protection locked="0"/>
    </xf>
    <xf numFmtId="43" fontId="39" fillId="50" borderId="20" xfId="78" applyFont="1" applyFill="1" applyBorder="1"/>
    <xf numFmtId="10" fontId="9" fillId="0" borderId="10" xfId="89" applyNumberFormat="1" applyFont="1" applyBorder="1" applyProtection="1">
      <protection locked="0"/>
    </xf>
    <xf numFmtId="43" fontId="39" fillId="49" borderId="21" xfId="78" applyFont="1" applyFill="1" applyBorder="1"/>
    <xf numFmtId="43" fontId="39" fillId="0" borderId="24" xfId="78" applyFont="1" applyFill="1" applyBorder="1" applyProtection="1">
      <protection locked="0"/>
    </xf>
    <xf numFmtId="43" fontId="39" fillId="49" borderId="20" xfId="106" applyNumberFormat="1" applyFont="1" applyFill="1" applyBorder="1"/>
    <xf numFmtId="43" fontId="39" fillId="0" borderId="10" xfId="78" applyFont="1" applyFill="1" applyBorder="1" applyProtection="1">
      <protection locked="0"/>
    </xf>
    <xf numFmtId="0" fontId="39" fillId="0" borderId="25" xfId="106" applyFont="1" applyFill="1" applyBorder="1" applyAlignment="1" applyProtection="1">
      <alignment wrapText="1"/>
      <protection locked="0"/>
    </xf>
    <xf numFmtId="0" fontId="39" fillId="0" borderId="26" xfId="106" applyFont="1" applyFill="1" applyBorder="1" applyAlignment="1" applyProtection="1">
      <alignment wrapText="1"/>
      <protection locked="0"/>
    </xf>
    <xf numFmtId="43" fontId="39" fillId="49" borderId="25" xfId="78" applyFont="1" applyFill="1" applyBorder="1"/>
    <xf numFmtId="43" fontId="39" fillId="0" borderId="27" xfId="78" applyFont="1" applyFill="1" applyBorder="1" applyProtection="1">
      <protection locked="0"/>
    </xf>
    <xf numFmtId="0" fontId="2" fillId="0" borderId="0" xfId="106" applyFont="1" applyProtection="1"/>
    <xf numFmtId="0" fontId="39" fillId="0" borderId="0" xfId="106" applyFont="1" applyProtection="1"/>
    <xf numFmtId="0" fontId="39" fillId="50" borderId="10" xfId="106" applyFont="1" applyFill="1" applyBorder="1" applyAlignment="1" applyProtection="1">
      <alignment horizontal="center" vertical="center"/>
    </xf>
    <xf numFmtId="43" fontId="39" fillId="50" borderId="10" xfId="78" applyFont="1" applyFill="1" applyBorder="1" applyProtection="1"/>
    <xf numFmtId="43" fontId="39" fillId="49" borderId="25" xfId="78" applyFont="1" applyFill="1" applyBorder="1" applyProtection="1"/>
    <xf numFmtId="43" fontId="39" fillId="49" borderId="10" xfId="106" applyNumberFormat="1" applyFont="1" applyFill="1" applyBorder="1" applyProtection="1"/>
    <xf numFmtId="0" fontId="39" fillId="50" borderId="28" xfId="106" applyFont="1" applyFill="1" applyBorder="1" applyAlignment="1" applyProtection="1">
      <alignment horizontal="center" vertical="center"/>
    </xf>
    <xf numFmtId="14" fontId="39" fillId="0" borderId="28" xfId="106" applyNumberFormat="1" applyFont="1" applyBorder="1" applyAlignment="1" applyProtection="1">
      <alignment horizontal="center"/>
    </xf>
    <xf numFmtId="0" fontId="39" fillId="0" borderId="10" xfId="106" quotePrefix="1" applyFont="1" applyBorder="1" applyAlignment="1" applyProtection="1">
      <alignment wrapText="1"/>
    </xf>
    <xf numFmtId="0" fontId="39" fillId="0" borderId="10" xfId="106" applyFont="1" applyBorder="1" applyAlignment="1" applyProtection="1">
      <alignment horizontal="center" wrapText="1"/>
    </xf>
    <xf numFmtId="14" fontId="39" fillId="0" borderId="10" xfId="106" applyNumberFormat="1" applyFont="1" applyBorder="1" applyAlignment="1" applyProtection="1">
      <alignment horizontal="center"/>
    </xf>
    <xf numFmtId="43" fontId="39" fillId="0" borderId="10" xfId="78" applyFont="1" applyBorder="1" applyProtection="1"/>
    <xf numFmtId="10" fontId="9" fillId="0" borderId="10" xfId="89" applyNumberFormat="1" applyFont="1" applyBorder="1" applyProtection="1"/>
    <xf numFmtId="43" fontId="39" fillId="0" borderId="27" xfId="78" applyFont="1" applyFill="1" applyBorder="1" applyProtection="1"/>
    <xf numFmtId="43" fontId="39" fillId="0" borderId="10" xfId="78" applyFont="1" applyFill="1" applyBorder="1" applyProtection="1"/>
    <xf numFmtId="0" fontId="39" fillId="0" borderId="25" xfId="106" applyFont="1" applyFill="1" applyBorder="1" applyAlignment="1" applyProtection="1">
      <alignment wrapText="1"/>
    </xf>
    <xf numFmtId="0" fontId="39" fillId="0" borderId="26" xfId="106" applyFont="1" applyFill="1" applyBorder="1" applyAlignment="1" applyProtection="1">
      <alignment wrapText="1"/>
    </xf>
    <xf numFmtId="0" fontId="39" fillId="50" borderId="28" xfId="106" applyFont="1" applyFill="1" applyBorder="1" applyAlignment="1">
      <alignment horizontal="center" vertical="center"/>
    </xf>
    <xf numFmtId="43" fontId="39" fillId="50" borderId="10" xfId="78" applyFont="1" applyFill="1" applyBorder="1"/>
    <xf numFmtId="43" fontId="39" fillId="49" borderId="10" xfId="106" applyNumberFormat="1" applyFont="1" applyFill="1" applyBorder="1"/>
    <xf numFmtId="0" fontId="39" fillId="0" borderId="28" xfId="106" applyFont="1" applyBorder="1" applyAlignment="1" applyProtection="1">
      <alignment horizontal="center" wrapText="1"/>
    </xf>
    <xf numFmtId="43" fontId="39" fillId="0" borderId="28" xfId="78" applyFont="1" applyBorder="1" applyProtection="1"/>
    <xf numFmtId="43" fontId="39" fillId="0" borderId="29" xfId="78" applyFont="1" applyBorder="1" applyProtection="1"/>
    <xf numFmtId="10" fontId="9" fillId="0" borderId="28" xfId="89" applyNumberFormat="1" applyFont="1" applyBorder="1" applyProtection="1"/>
    <xf numFmtId="43" fontId="39" fillId="49" borderId="30" xfId="78" applyFont="1" applyFill="1" applyBorder="1" applyProtection="1"/>
    <xf numFmtId="43" fontId="39" fillId="0" borderId="31" xfId="78" applyFont="1" applyFill="1" applyBorder="1" applyProtection="1"/>
    <xf numFmtId="43" fontId="39" fillId="49" borderId="32" xfId="106" applyNumberFormat="1" applyFont="1" applyFill="1" applyBorder="1" applyProtection="1"/>
    <xf numFmtId="43" fontId="39" fillId="0" borderId="28" xfId="78" applyFont="1" applyFill="1" applyBorder="1" applyProtection="1"/>
    <xf numFmtId="0" fontId="39" fillId="0" borderId="33" xfId="106" applyFont="1" applyFill="1" applyBorder="1" applyAlignment="1" applyProtection="1">
      <alignment wrapText="1"/>
    </xf>
    <xf numFmtId="0" fontId="39" fillId="0" borderId="34" xfId="106" applyFont="1" applyFill="1" applyBorder="1" applyAlignment="1" applyProtection="1">
      <alignment wrapText="1"/>
    </xf>
    <xf numFmtId="0" fontId="39" fillId="0" borderId="35" xfId="106" applyFont="1" applyFill="1" applyBorder="1" applyAlignment="1" applyProtection="1">
      <alignment wrapText="1"/>
    </xf>
    <xf numFmtId="0" fontId="2" fillId="0" borderId="36" xfId="106" applyBorder="1"/>
    <xf numFmtId="0" fontId="40" fillId="0" borderId="36" xfId="106" applyFont="1" applyBorder="1" applyAlignment="1">
      <alignment horizontal="right"/>
    </xf>
    <xf numFmtId="43" fontId="39" fillId="48" borderId="14" xfId="78" applyFont="1" applyFill="1" applyBorder="1"/>
    <xf numFmtId="0" fontId="39" fillId="0" borderId="36" xfId="106" applyFont="1" applyBorder="1"/>
    <xf numFmtId="0" fontId="39" fillId="0" borderId="36" xfId="106" applyFont="1" applyBorder="1" applyAlignment="1">
      <alignment horizontal="center"/>
    </xf>
    <xf numFmtId="43" fontId="39" fillId="49" borderId="37" xfId="78" applyFont="1" applyFill="1" applyBorder="1"/>
    <xf numFmtId="43" fontId="39" fillId="49" borderId="38" xfId="78" applyFont="1" applyFill="1" applyBorder="1"/>
    <xf numFmtId="43" fontId="2" fillId="49" borderId="39" xfId="78" applyFont="1" applyFill="1" applyBorder="1"/>
    <xf numFmtId="43" fontId="2" fillId="48" borderId="14" xfId="78" applyFont="1" applyFill="1" applyBorder="1"/>
    <xf numFmtId="0" fontId="2" fillId="0" borderId="0" xfId="106" applyAlignment="1"/>
    <xf numFmtId="0" fontId="2" fillId="0" borderId="0" xfId="106" applyAlignment="1">
      <alignment horizontal="center"/>
    </xf>
    <xf numFmtId="0" fontId="2" fillId="0" borderId="0" xfId="106" applyBorder="1" applyAlignment="1">
      <alignment horizontal="center"/>
    </xf>
    <xf numFmtId="0" fontId="43" fillId="0" borderId="0" xfId="104"/>
    <xf numFmtId="43" fontId="39" fillId="0" borderId="14" xfId="78" applyFont="1" applyFill="1" applyBorder="1"/>
    <xf numFmtId="43" fontId="39" fillId="52" borderId="14" xfId="78" applyFont="1" applyFill="1" applyBorder="1"/>
    <xf numFmtId="0" fontId="2" fillId="0" borderId="0" xfId="106" applyBorder="1"/>
    <xf numFmtId="0" fontId="2" fillId="0" borderId="0" xfId="106" applyBorder="1" applyAlignment="1"/>
    <xf numFmtId="0" fontId="2" fillId="0" borderId="0" xfId="106" applyBorder="1" applyProtection="1"/>
    <xf numFmtId="0" fontId="2" fillId="0" borderId="0" xfId="106" applyBorder="1" applyAlignment="1" applyProtection="1"/>
    <xf numFmtId="0" fontId="2" fillId="0" borderId="0" xfId="106" applyBorder="1" applyAlignment="1" applyProtection="1">
      <protection locked="0"/>
    </xf>
    <xf numFmtId="0" fontId="2" fillId="0" borderId="0" xfId="106" applyFont="1" applyBorder="1" applyAlignment="1">
      <alignment wrapText="1"/>
    </xf>
    <xf numFmtId="0" fontId="2" fillId="0" borderId="0" xfId="106" applyFont="1" applyBorder="1" applyAlignment="1"/>
    <xf numFmtId="0" fontId="2" fillId="0" borderId="0" xfId="106" applyBorder="1" applyAlignment="1" applyProtection="1">
      <alignment horizontal="center"/>
      <protection locked="0"/>
    </xf>
    <xf numFmtId="0" fontId="43" fillId="0" borderId="0" xfId="104" applyBorder="1"/>
    <xf numFmtId="0" fontId="43" fillId="0" borderId="0" xfId="104" applyBorder="1" applyAlignment="1"/>
    <xf numFmtId="0" fontId="37" fillId="52" borderId="41" xfId="106" applyFont="1" applyFill="1" applyBorder="1" applyAlignment="1">
      <alignment horizontal="left"/>
    </xf>
    <xf numFmtId="0" fontId="37" fillId="52" borderId="42" xfId="106" applyFont="1" applyFill="1" applyBorder="1" applyAlignment="1">
      <alignment horizontal="left"/>
    </xf>
    <xf numFmtId="0" fontId="37" fillId="52" borderId="43" xfId="106" applyFont="1" applyFill="1" applyBorder="1" applyAlignment="1">
      <alignment horizontal="left"/>
    </xf>
    <xf numFmtId="0" fontId="37" fillId="48" borderId="0" xfId="106" applyFont="1" applyFill="1" applyAlignment="1">
      <alignment horizontal="center"/>
    </xf>
    <xf numFmtId="0" fontId="9" fillId="49" borderId="44" xfId="103" applyFont="1" applyFill="1" applyBorder="1" applyAlignment="1" applyProtection="1">
      <alignment horizontal="right" vertical="center"/>
    </xf>
    <xf numFmtId="0" fontId="9" fillId="49" borderId="24" xfId="103" applyFill="1" applyBorder="1" applyAlignment="1" applyProtection="1">
      <alignment horizontal="right" vertical="center"/>
    </xf>
    <xf numFmtId="49" fontId="9" fillId="0" borderId="44" xfId="103" applyNumberFormat="1" applyBorder="1" applyAlignment="1" applyProtection="1">
      <alignment horizontal="left" vertical="center"/>
      <protection locked="0"/>
    </xf>
    <xf numFmtId="49" fontId="9" fillId="0" borderId="24" xfId="103" applyNumberFormat="1" applyBorder="1" applyAlignment="1" applyProtection="1">
      <alignment horizontal="left" vertical="center"/>
      <protection locked="0"/>
    </xf>
    <xf numFmtId="0" fontId="9" fillId="49" borderId="44" xfId="103" applyFont="1" applyFill="1" applyBorder="1" applyAlignment="1" applyProtection="1">
      <alignment horizontal="right" vertical="center" wrapText="1"/>
    </xf>
    <xf numFmtId="0" fontId="9" fillId="49" borderId="24" xfId="103" applyFill="1" applyBorder="1" applyAlignment="1" applyProtection="1">
      <alignment horizontal="right" vertical="center" wrapText="1"/>
    </xf>
    <xf numFmtId="49" fontId="9" fillId="0" borderId="44" xfId="103" applyNumberFormat="1" applyFont="1" applyBorder="1" applyAlignment="1" applyProtection="1">
      <alignment horizontal="left" vertical="center"/>
      <protection locked="0"/>
    </xf>
    <xf numFmtId="0" fontId="9" fillId="49" borderId="24" xfId="103" applyFont="1" applyFill="1" applyBorder="1" applyAlignment="1" applyProtection="1">
      <alignment horizontal="right" vertical="center"/>
    </xf>
    <xf numFmtId="49" fontId="9" fillId="0" borderId="24" xfId="103" applyNumberFormat="1" applyFont="1" applyBorder="1" applyAlignment="1" applyProtection="1">
      <alignment horizontal="left" vertical="center"/>
      <protection locked="0"/>
    </xf>
    <xf numFmtId="0" fontId="9" fillId="49" borderId="40" xfId="103" applyFont="1" applyFill="1" applyBorder="1" applyAlignment="1" applyProtection="1">
      <alignment horizontal="center" vertical="center"/>
    </xf>
    <xf numFmtId="49" fontId="9" fillId="0" borderId="40" xfId="103" applyNumberFormat="1" applyFont="1" applyBorder="1" applyAlignment="1" applyProtection="1">
      <alignment horizontal="center" vertical="center"/>
      <protection locked="0"/>
    </xf>
    <xf numFmtId="0" fontId="2" fillId="0" borderId="40" xfId="106" applyBorder="1" applyAlignment="1">
      <alignment horizontal="center"/>
    </xf>
    <xf numFmtId="0" fontId="12" fillId="49" borderId="41" xfId="106" applyFont="1" applyFill="1" applyBorder="1" applyAlignment="1">
      <alignment horizontal="center"/>
    </xf>
    <xf numFmtId="0" fontId="12" fillId="49" borderId="42" xfId="106" applyFont="1" applyFill="1" applyBorder="1" applyAlignment="1">
      <alignment horizontal="center"/>
    </xf>
    <xf numFmtId="0" fontId="12" fillId="49" borderId="43" xfId="106" applyFont="1" applyFill="1" applyBorder="1" applyAlignment="1">
      <alignment horizontal="center"/>
    </xf>
    <xf numFmtId="0" fontId="9" fillId="50" borderId="44" xfId="103" applyFill="1" applyBorder="1" applyAlignment="1" applyProtection="1">
      <alignment horizontal="left" vertical="center"/>
    </xf>
    <xf numFmtId="0" fontId="9" fillId="50" borderId="24" xfId="103" applyFill="1" applyBorder="1" applyAlignment="1" applyProtection="1">
      <alignment horizontal="left" vertical="center"/>
    </xf>
    <xf numFmtId="0" fontId="9" fillId="49" borderId="45" xfId="105" applyFill="1" applyBorder="1" applyAlignment="1" applyProtection="1">
      <alignment horizontal="right"/>
    </xf>
    <xf numFmtId="0" fontId="9" fillId="49" borderId="31" xfId="105" applyFill="1" applyBorder="1" applyAlignment="1" applyProtection="1">
      <alignment horizontal="right"/>
    </xf>
    <xf numFmtId="0" fontId="9" fillId="49" borderId="46" xfId="105" applyFill="1" applyBorder="1" applyAlignment="1" applyProtection="1">
      <alignment horizontal="right" vertical="top"/>
    </xf>
    <xf numFmtId="0" fontId="9" fillId="49" borderId="22" xfId="105" applyFill="1" applyBorder="1" applyAlignment="1" applyProtection="1">
      <alignment horizontal="right" vertical="top"/>
    </xf>
    <xf numFmtId="0" fontId="38" fillId="49" borderId="47" xfId="105" applyFont="1" applyFill="1" applyBorder="1" applyAlignment="1" applyProtection="1">
      <alignment horizontal="center" vertical="center"/>
    </xf>
    <xf numFmtId="0" fontId="38" fillId="49" borderId="36" xfId="105" applyFont="1" applyFill="1" applyBorder="1" applyAlignment="1" applyProtection="1">
      <alignment horizontal="center" vertical="center"/>
    </xf>
    <xf numFmtId="0" fontId="38" fillId="49" borderId="48" xfId="105" applyFont="1" applyFill="1" applyBorder="1" applyAlignment="1" applyProtection="1">
      <alignment horizontal="center" vertical="center"/>
    </xf>
    <xf numFmtId="0" fontId="43" fillId="0" borderId="49" xfId="104" applyBorder="1" applyAlignment="1" applyProtection="1">
      <alignment horizontal="center"/>
      <protection locked="0"/>
    </xf>
    <xf numFmtId="0" fontId="2" fillId="0" borderId="49" xfId="106" applyBorder="1" applyAlignment="1" applyProtection="1">
      <alignment horizontal="center"/>
      <protection locked="0"/>
    </xf>
    <xf numFmtId="0" fontId="2" fillId="0" borderId="40" xfId="106" applyFont="1" applyBorder="1" applyAlignment="1">
      <alignment horizontal="center"/>
    </xf>
    <xf numFmtId="0" fontId="37" fillId="48" borderId="0" xfId="106" applyFont="1" applyFill="1" applyAlignment="1">
      <alignment horizontal="left"/>
    </xf>
    <xf numFmtId="0" fontId="12" fillId="51" borderId="41" xfId="106" applyFont="1" applyFill="1" applyBorder="1" applyAlignment="1">
      <alignment horizontal="center"/>
    </xf>
    <xf numFmtId="0" fontId="12" fillId="51" borderId="42" xfId="106" applyFont="1" applyFill="1" applyBorder="1" applyAlignment="1">
      <alignment horizontal="center"/>
    </xf>
    <xf numFmtId="0" fontId="12" fillId="51" borderId="43" xfId="106" applyFont="1" applyFill="1" applyBorder="1" applyAlignment="1">
      <alignment horizontal="center"/>
    </xf>
    <xf numFmtId="0" fontId="37" fillId="48" borderId="41" xfId="106" applyFont="1" applyFill="1" applyBorder="1" applyAlignment="1">
      <alignment horizontal="left"/>
    </xf>
    <xf numFmtId="0" fontId="37" fillId="48" borderId="42" xfId="106" applyFont="1" applyFill="1" applyBorder="1" applyAlignment="1">
      <alignment horizontal="left"/>
    </xf>
    <xf numFmtId="0" fontId="37" fillId="48" borderId="43" xfId="106" applyFont="1" applyFill="1" applyBorder="1" applyAlignment="1">
      <alignment horizontal="left"/>
    </xf>
  </cellXfs>
  <cellStyles count="131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 % - Akzent1" xfId="13" builtinId="31" customBuiltin="1"/>
    <cellStyle name="40 % - Akzent2" xfId="14" builtinId="35" customBuiltin="1"/>
    <cellStyle name="40 % - Akzent3" xfId="15" builtinId="39" customBuiltin="1"/>
    <cellStyle name="40 % - Akzent4" xfId="16" builtinId="43" customBuiltin="1"/>
    <cellStyle name="40 % - Akzent5" xfId="17" builtinId="47" customBuiltin="1"/>
    <cellStyle name="40 % - Akzent6" xfId="18" builtinId="51" customBuiltin="1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 % - Akzent1" xfId="25" builtinId="32" customBuiltin="1"/>
    <cellStyle name="60 % - Akzent2" xfId="26" builtinId="36" customBuiltin="1"/>
    <cellStyle name="60 % - Akzent3" xfId="27" builtinId="40" customBuiltin="1"/>
    <cellStyle name="60 % - Akzent4" xfId="28" builtinId="44" customBuiltin="1"/>
    <cellStyle name="60 % - Akzent5" xfId="29" builtinId="48" customBuiltin="1"/>
    <cellStyle name="60 % - Akzent6" xfId="30" builtinId="52" customBuiltin="1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kzent1" xfId="37" builtinId="29" customBuiltin="1"/>
    <cellStyle name="Akzent1 2" xfId="38"/>
    <cellStyle name="Akzent1 2 2" xfId="39"/>
    <cellStyle name="Akzent2" xfId="40" builtinId="33" customBuiltin="1"/>
    <cellStyle name="Akzent2 2" xfId="41"/>
    <cellStyle name="Akzent2 2 2" xfId="42"/>
    <cellStyle name="Akzent3" xfId="43" builtinId="37" customBuiltin="1"/>
    <cellStyle name="Akzent3 2" xfId="44"/>
    <cellStyle name="Akzent3 2 2" xfId="45"/>
    <cellStyle name="Akzent4" xfId="46" builtinId="41" customBuiltin="1"/>
    <cellStyle name="Akzent4 2" xfId="47"/>
    <cellStyle name="Akzent4 2 2" xfId="48"/>
    <cellStyle name="Akzent5" xfId="49" builtinId="45" customBuiltin="1"/>
    <cellStyle name="Akzent5 2" xfId="50"/>
    <cellStyle name="Akzent5 2 2" xfId="51"/>
    <cellStyle name="Akzent6" xfId="52" builtinId="49" customBuiltin="1"/>
    <cellStyle name="Akzent6 2" xfId="53"/>
    <cellStyle name="Akzent6 2 2" xfId="54"/>
    <cellStyle name="Ausgabe" xfId="55" builtinId="21" customBuiltin="1"/>
    <cellStyle name="Ausgabe 2" xfId="56"/>
    <cellStyle name="Ausgabe 2 2" xfId="57"/>
    <cellStyle name="Berechnung" xfId="58" builtinId="22" customBuiltin="1"/>
    <cellStyle name="Berechnung 2" xfId="59"/>
    <cellStyle name="Berechnung 2 2" xfId="60"/>
    <cellStyle name="Eingabe" xfId="61" builtinId="20" customBuiltin="1"/>
    <cellStyle name="Eingabe 2" xfId="62"/>
    <cellStyle name="Eingabe 2 2" xfId="63"/>
    <cellStyle name="Ergebnis" xfId="64" builtinId="25" customBuiltin="1"/>
    <cellStyle name="Ergebnis 2" xfId="65"/>
    <cellStyle name="Ergebnis 2 2" xfId="66"/>
    <cellStyle name="Erklärender Text" xfId="67" builtinId="53" customBuiltin="1"/>
    <cellStyle name="Erklärender Text 2" xfId="68"/>
    <cellStyle name="Erklärender Text 2 2" xfId="69"/>
    <cellStyle name="Euro" xfId="70"/>
    <cellStyle name="Euro 2" xfId="71"/>
    <cellStyle name="Euro 2 2" xfId="72"/>
    <cellStyle name="Euro 3" xfId="73"/>
    <cellStyle name="Excel Built-in Normal" xfId="74"/>
    <cellStyle name="Gut" xfId="75" builtinId="26" customBuiltin="1"/>
    <cellStyle name="Gut 2" xfId="76"/>
    <cellStyle name="Gut 2 2" xfId="77"/>
    <cellStyle name="Komma" xfId="78" builtinId="3"/>
    <cellStyle name="Komma 2" xfId="79"/>
    <cellStyle name="Neutral" xfId="80" builtinId="28" customBuiltin="1"/>
    <cellStyle name="Neutral 2" xfId="81"/>
    <cellStyle name="Neutral 2 2" xfId="82"/>
    <cellStyle name="Notiz" xfId="83" builtinId="10" customBuiltin="1"/>
    <cellStyle name="Notiz 2" xfId="84"/>
    <cellStyle name="Notiz 2 2" xfId="85"/>
    <cellStyle name="Prozent 2" xfId="86"/>
    <cellStyle name="Prozent 2 2" xfId="87"/>
    <cellStyle name="Prozent 3" xfId="88"/>
    <cellStyle name="Prozent_Abrechnungstool_RLv304" xfId="89"/>
    <cellStyle name="Schlecht" xfId="90" builtinId="27" customBuiltin="1"/>
    <cellStyle name="Schlecht 2" xfId="91"/>
    <cellStyle name="Schlecht 2 2" xfId="92"/>
    <cellStyle name="Standard" xfId="0" builtinId="0"/>
    <cellStyle name="Standard 2" xfId="93"/>
    <cellStyle name="Standard 2 2" xfId="94"/>
    <cellStyle name="Standard 3" xfId="95"/>
    <cellStyle name="Standard 3 2" xfId="96"/>
    <cellStyle name="Standard 4" xfId="97"/>
    <cellStyle name="Standard 4 2" xfId="98"/>
    <cellStyle name="Standard 5" xfId="99"/>
    <cellStyle name="Standard 5 2" xfId="100"/>
    <cellStyle name="Standard 5 2 2" xfId="101"/>
    <cellStyle name="Standard 5 3" xfId="102"/>
    <cellStyle name="Standard 6" xfId="103"/>
    <cellStyle name="Standard 7" xfId="104"/>
    <cellStyle name="Standard_Abrechnungstool_RLv304" xfId="105"/>
    <cellStyle name="Standard_Belegaufstellung Invest und Sachkosten_V3" xfId="106"/>
    <cellStyle name="Überschrift" xfId="107" builtinId="15" customBuiltin="1"/>
    <cellStyle name="Überschrift 1" xfId="108" builtinId="16" customBuiltin="1"/>
    <cellStyle name="Überschrift 1 2" xfId="109"/>
    <cellStyle name="Überschrift 1 2 2" xfId="110"/>
    <cellStyle name="Überschrift 2" xfId="111" builtinId="17" customBuiltin="1"/>
    <cellStyle name="Überschrift 2 2" xfId="112"/>
    <cellStyle name="Überschrift 2 2 2" xfId="113"/>
    <cellStyle name="Überschrift 3" xfId="114" builtinId="18" customBuiltin="1"/>
    <cellStyle name="Überschrift 3 2" xfId="115"/>
    <cellStyle name="Überschrift 3 2 2" xfId="116"/>
    <cellStyle name="Überschrift 4" xfId="117" builtinId="19" customBuiltin="1"/>
    <cellStyle name="Überschrift 4 2" xfId="118"/>
    <cellStyle name="Überschrift 4 2 2" xfId="119"/>
    <cellStyle name="Überschrift 5" xfId="120"/>
    <cellStyle name="Überschrift 5 2" xfId="121"/>
    <cellStyle name="Verknüpfte Zelle" xfId="122" builtinId="24" customBuiltin="1"/>
    <cellStyle name="Verknüpfte Zelle 2" xfId="123"/>
    <cellStyle name="Verknüpfte Zelle 2 2" xfId="124"/>
    <cellStyle name="Warnender Text" xfId="125" builtinId="11" customBuiltin="1"/>
    <cellStyle name="Warnender Text 2" xfId="126"/>
    <cellStyle name="Warnender Text 2 2" xfId="127"/>
    <cellStyle name="Zelle überprüfen" xfId="128" builtinId="23" customBuiltin="1"/>
    <cellStyle name="Zelle überprüfen 2" xfId="129"/>
    <cellStyle name="Zelle überprüfen 2 2" xfId="130"/>
  </cellStyles>
  <dxfs count="15">
    <dxf>
      <fill>
        <patternFill>
          <bgColor indexed="31"/>
        </patternFill>
      </fill>
    </dxf>
    <dxf>
      <font>
        <condense val="0"/>
        <extend val="0"/>
        <color indexed="30"/>
      </font>
    </dxf>
    <dxf>
      <font>
        <condense val="0"/>
        <extend val="0"/>
        <color auto="1"/>
      </font>
      <fill>
        <patternFill>
          <bgColor indexed="31"/>
        </patternFill>
      </fill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1"/>
        </patternFill>
      </fill>
    </dxf>
    <dxf>
      <font>
        <condense val="0"/>
        <extend val="0"/>
        <color indexed="30"/>
      </font>
    </dxf>
    <dxf>
      <font>
        <condense val="0"/>
        <extend val="0"/>
        <color auto="1"/>
      </font>
      <fill>
        <patternFill>
          <bgColor indexed="31"/>
        </patternFill>
      </fill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2AB28"/>
      <rgbColor rgb="00F8F8F8"/>
      <rgbColor rgb="00DDDDDD"/>
      <rgbColor rgb="00C0C0C0"/>
      <rgbColor rgb="00FFFFCC"/>
      <rgbColor rgb="00FF0000"/>
      <rgbColor rgb="000000FF"/>
      <rgbColor rgb="00CCCCFF"/>
      <rgbColor rgb="00E8BC1A"/>
      <rgbColor rgb="00EAEAEA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26</xdr:row>
          <xdr:rowOff>47625</xdr:rowOff>
        </xdr:from>
        <xdr:to>
          <xdr:col>3</xdr:col>
          <xdr:colOff>1009650</xdr:colOff>
          <xdr:row>26</xdr:row>
          <xdr:rowOff>238125</xdr:rowOff>
        </xdr:to>
        <xdr:sp macro="" textlink="">
          <xdr:nvSpPr>
            <xdr:cNvPr id="3073" name="Button_AddReceipt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26</xdr:row>
          <xdr:rowOff>47625</xdr:rowOff>
        </xdr:from>
        <xdr:to>
          <xdr:col>4</xdr:col>
          <xdr:colOff>561975</xdr:colOff>
          <xdr:row>26</xdr:row>
          <xdr:rowOff>238125</xdr:rowOff>
        </xdr:to>
        <xdr:sp macro="" textlink="">
          <xdr:nvSpPr>
            <xdr:cNvPr id="3074" name="Button_DelReceipt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−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17</xdr:row>
          <xdr:rowOff>0</xdr:rowOff>
        </xdr:from>
        <xdr:to>
          <xdr:col>5</xdr:col>
          <xdr:colOff>809625</xdr:colOff>
          <xdr:row>18</xdr:row>
          <xdr:rowOff>9525</xdr:rowOff>
        </xdr:to>
        <xdr:sp macro="" textlink="">
          <xdr:nvSpPr>
            <xdr:cNvPr id="3076" name="Checkbox_TaxDeductEnable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1047750</xdr:colOff>
          <xdr:row>17</xdr:row>
          <xdr:rowOff>0</xdr:rowOff>
        </xdr:from>
        <xdr:to>
          <xdr:col>5</xdr:col>
          <xdr:colOff>1524000</xdr:colOff>
          <xdr:row>18</xdr:row>
          <xdr:rowOff>9525</xdr:rowOff>
        </xdr:to>
        <xdr:sp macro="" textlink="">
          <xdr:nvSpPr>
            <xdr:cNvPr id="3077" name="Checkbox_TaxDeductDisable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9525</xdr:rowOff>
        </xdr:from>
        <xdr:to>
          <xdr:col>8</xdr:col>
          <xdr:colOff>104775</xdr:colOff>
          <xdr:row>10</xdr:row>
          <xdr:rowOff>190500</xdr:rowOff>
        </xdr:to>
        <xdr:sp macro="" textlink="">
          <xdr:nvSpPr>
            <xdr:cNvPr id="3078" name="Button_UnlockAll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Schutz aufheben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</xdr:row>
          <xdr:rowOff>9525</xdr:rowOff>
        </xdr:from>
        <xdr:to>
          <xdr:col>8</xdr:col>
          <xdr:colOff>95250</xdr:colOff>
          <xdr:row>12</xdr:row>
          <xdr:rowOff>485775</xdr:rowOff>
        </xdr:to>
        <xdr:sp macro="" textlink="">
          <xdr:nvSpPr>
            <xdr:cNvPr id="3079" name="Button_LockAll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Schutz aktivieren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22</xdr:row>
          <xdr:rowOff>209550</xdr:rowOff>
        </xdr:from>
        <xdr:to>
          <xdr:col>5</xdr:col>
          <xdr:colOff>190500</xdr:colOff>
          <xdr:row>23</xdr:row>
          <xdr:rowOff>247650</xdr:rowOff>
        </xdr:to>
        <xdr:sp macro="" textlink="">
          <xdr:nvSpPr>
            <xdr:cNvPr id="3080" name="Button_SelectModeVWKFull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VWK Voll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876300</xdr:colOff>
          <xdr:row>22</xdr:row>
          <xdr:rowOff>209550</xdr:rowOff>
        </xdr:from>
        <xdr:to>
          <xdr:col>4</xdr:col>
          <xdr:colOff>685800</xdr:colOff>
          <xdr:row>23</xdr:row>
          <xdr:rowOff>247650</xdr:rowOff>
        </xdr:to>
        <xdr:sp macro="" textlink="">
          <xdr:nvSpPr>
            <xdr:cNvPr id="3084" name="Button_SelectModeUser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Antrag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22</xdr:row>
          <xdr:rowOff>38100</xdr:rowOff>
        </xdr:from>
        <xdr:to>
          <xdr:col>6</xdr:col>
          <xdr:colOff>1447800</xdr:colOff>
          <xdr:row>23</xdr:row>
          <xdr:rowOff>276225</xdr:rowOff>
        </xdr:to>
        <xdr:sp macro="" textlink="">
          <xdr:nvSpPr>
            <xdr:cNvPr id="3085" name="Button_DuplicateSheet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Belegaufstellung kopieren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</xdr:row>
          <xdr:rowOff>9525</xdr:rowOff>
        </xdr:from>
        <xdr:to>
          <xdr:col>8</xdr:col>
          <xdr:colOff>104775</xdr:colOff>
          <xdr:row>8</xdr:row>
          <xdr:rowOff>190500</xdr:rowOff>
        </xdr:to>
        <xdr:sp macro="" textlink="">
          <xdr:nvSpPr>
            <xdr:cNvPr id="3091" name="Button_UnlockAll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Schutz aufheben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9525</xdr:rowOff>
        </xdr:from>
        <xdr:to>
          <xdr:col>8</xdr:col>
          <xdr:colOff>104775</xdr:colOff>
          <xdr:row>6</xdr:row>
          <xdr:rowOff>190500</xdr:rowOff>
        </xdr:to>
        <xdr:sp macro="" textlink="">
          <xdr:nvSpPr>
            <xdr:cNvPr id="3092" name="Button_UnlockAll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Schutz aufheben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771525</xdr:colOff>
          <xdr:row>3</xdr:row>
          <xdr:rowOff>95250</xdr:rowOff>
        </xdr:from>
        <xdr:to>
          <xdr:col>252</xdr:col>
          <xdr:colOff>828675</xdr:colOff>
          <xdr:row>4</xdr:row>
          <xdr:rowOff>180975</xdr:rowOff>
        </xdr:to>
        <xdr:sp macro="" textlink="">
          <xdr:nvSpPr>
            <xdr:cNvPr id="3093" name="Button_SelectModeVWKPrint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VWK Druck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142875</xdr:colOff>
          <xdr:row>3</xdr:row>
          <xdr:rowOff>95250</xdr:rowOff>
        </xdr:from>
        <xdr:to>
          <xdr:col>254</xdr:col>
          <xdr:colOff>200025</xdr:colOff>
          <xdr:row>4</xdr:row>
          <xdr:rowOff>180975</xdr:rowOff>
        </xdr:to>
        <xdr:sp macro="" textlink="">
          <xdr:nvSpPr>
            <xdr:cNvPr id="3094" name="Button_SelectModeVOKFull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VOK Voll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295275</xdr:colOff>
          <xdr:row>3</xdr:row>
          <xdr:rowOff>95250</xdr:rowOff>
        </xdr:from>
        <xdr:to>
          <xdr:col>255</xdr:col>
          <xdr:colOff>352425</xdr:colOff>
          <xdr:row>4</xdr:row>
          <xdr:rowOff>180975</xdr:rowOff>
        </xdr:to>
        <xdr:sp macro="" textlink="">
          <xdr:nvSpPr>
            <xdr:cNvPr id="3095" name="Button_SelectModeVOKPrint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VOK Druck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800100</xdr:colOff>
          <xdr:row>6</xdr:row>
          <xdr:rowOff>9525</xdr:rowOff>
        </xdr:from>
        <xdr:to>
          <xdr:col>253</xdr:col>
          <xdr:colOff>200025</xdr:colOff>
          <xdr:row>8</xdr:row>
          <xdr:rowOff>190500</xdr:rowOff>
        </xdr:to>
        <xdr:sp macro="" textlink="">
          <xdr:nvSpPr>
            <xdr:cNvPr id="3096" name="Button_EraseAll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Belegaufstellung löschen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22</xdr:row>
          <xdr:rowOff>47625</xdr:rowOff>
        </xdr:from>
        <xdr:to>
          <xdr:col>3</xdr:col>
          <xdr:colOff>1009650</xdr:colOff>
          <xdr:row>22</xdr:row>
          <xdr:rowOff>238125</xdr:rowOff>
        </xdr:to>
        <xdr:sp macro="" textlink="">
          <xdr:nvSpPr>
            <xdr:cNvPr id="1027" name="Button_AddReceipt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22</xdr:row>
          <xdr:rowOff>47625</xdr:rowOff>
        </xdr:from>
        <xdr:to>
          <xdr:col>4</xdr:col>
          <xdr:colOff>561975</xdr:colOff>
          <xdr:row>22</xdr:row>
          <xdr:rowOff>238125</xdr:rowOff>
        </xdr:to>
        <xdr:sp macro="" textlink="">
          <xdr:nvSpPr>
            <xdr:cNvPr id="1028" name="Button_DelReceipt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−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4</xdr:row>
          <xdr:rowOff>9525</xdr:rowOff>
        </xdr:from>
        <xdr:to>
          <xdr:col>6</xdr:col>
          <xdr:colOff>1447800</xdr:colOff>
          <xdr:row>6</xdr:row>
          <xdr:rowOff>190500</xdr:rowOff>
        </xdr:to>
        <xdr:sp macro="" textlink="">
          <xdr:nvSpPr>
            <xdr:cNvPr id="1029" name="Button_EraseAll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Belegaufstellung löschen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13</xdr:row>
          <xdr:rowOff>0</xdr:rowOff>
        </xdr:from>
        <xdr:to>
          <xdr:col>5</xdr:col>
          <xdr:colOff>809625</xdr:colOff>
          <xdr:row>14</xdr:row>
          <xdr:rowOff>9525</xdr:rowOff>
        </xdr:to>
        <xdr:sp macro="" textlink="">
          <xdr:nvSpPr>
            <xdr:cNvPr id="1030" name="Checkbox_TaxDeductEnable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13</xdr:row>
          <xdr:rowOff>0</xdr:rowOff>
        </xdr:from>
        <xdr:to>
          <xdr:col>5</xdr:col>
          <xdr:colOff>1304925</xdr:colOff>
          <xdr:row>14</xdr:row>
          <xdr:rowOff>9525</xdr:rowOff>
        </xdr:to>
        <xdr:sp macro="" textlink="">
          <xdr:nvSpPr>
            <xdr:cNvPr id="1031" name="Checkbox_TaxDeductDisable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9525</xdr:rowOff>
        </xdr:from>
        <xdr:to>
          <xdr:col>8</xdr:col>
          <xdr:colOff>104775</xdr:colOff>
          <xdr:row>6</xdr:row>
          <xdr:rowOff>190500</xdr:rowOff>
        </xdr:to>
        <xdr:sp macro="" textlink="">
          <xdr:nvSpPr>
            <xdr:cNvPr id="1032" name="Button_UnlockAll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Schutz aufheben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</xdr:row>
          <xdr:rowOff>9525</xdr:rowOff>
        </xdr:from>
        <xdr:to>
          <xdr:col>8</xdr:col>
          <xdr:colOff>95250</xdr:colOff>
          <xdr:row>10</xdr:row>
          <xdr:rowOff>190500</xdr:rowOff>
        </xdr:to>
        <xdr:sp macro="" textlink="">
          <xdr:nvSpPr>
            <xdr:cNvPr id="1033" name="Button_LockAll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Schutz aktivieren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18</xdr:row>
          <xdr:rowOff>209550</xdr:rowOff>
        </xdr:from>
        <xdr:to>
          <xdr:col>4</xdr:col>
          <xdr:colOff>219075</xdr:colOff>
          <xdr:row>19</xdr:row>
          <xdr:rowOff>247650</xdr:rowOff>
        </xdr:to>
        <xdr:sp macro="" textlink="">
          <xdr:nvSpPr>
            <xdr:cNvPr id="1034" name="Button_SelectModeVWKFull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VWK Voll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18</xdr:row>
          <xdr:rowOff>209550</xdr:rowOff>
        </xdr:from>
        <xdr:to>
          <xdr:col>4</xdr:col>
          <xdr:colOff>1200150</xdr:colOff>
          <xdr:row>19</xdr:row>
          <xdr:rowOff>247650</xdr:rowOff>
        </xdr:to>
        <xdr:sp macro="" textlink="">
          <xdr:nvSpPr>
            <xdr:cNvPr id="1035" name="Button_SelectModeVWKPrint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VWK Druck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1352550</xdr:colOff>
          <xdr:row>18</xdr:row>
          <xdr:rowOff>209550</xdr:rowOff>
        </xdr:from>
        <xdr:to>
          <xdr:col>5</xdr:col>
          <xdr:colOff>723900</xdr:colOff>
          <xdr:row>19</xdr:row>
          <xdr:rowOff>247650</xdr:rowOff>
        </xdr:to>
        <xdr:sp macro="" textlink="">
          <xdr:nvSpPr>
            <xdr:cNvPr id="1036" name="Button_SelectModeVOKFull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VOK Voll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819150</xdr:colOff>
          <xdr:row>18</xdr:row>
          <xdr:rowOff>209550</xdr:rowOff>
        </xdr:from>
        <xdr:to>
          <xdr:col>5</xdr:col>
          <xdr:colOff>1714500</xdr:colOff>
          <xdr:row>19</xdr:row>
          <xdr:rowOff>247650</xdr:rowOff>
        </xdr:to>
        <xdr:sp macro="" textlink="">
          <xdr:nvSpPr>
            <xdr:cNvPr id="1037" name="Button_SelectModeVOKPrint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VOK Druck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18</xdr:row>
          <xdr:rowOff>209550</xdr:rowOff>
        </xdr:from>
        <xdr:to>
          <xdr:col>3</xdr:col>
          <xdr:colOff>276225</xdr:colOff>
          <xdr:row>19</xdr:row>
          <xdr:rowOff>247650</xdr:rowOff>
        </xdr:to>
        <xdr:sp macro="" textlink="">
          <xdr:nvSpPr>
            <xdr:cNvPr id="1038" name="Button_SelectModeUser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Antrag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8</xdr:row>
          <xdr:rowOff>9525</xdr:rowOff>
        </xdr:from>
        <xdr:to>
          <xdr:col>6</xdr:col>
          <xdr:colOff>1447800</xdr:colOff>
          <xdr:row>10</xdr:row>
          <xdr:rowOff>190500</xdr:rowOff>
        </xdr:to>
        <xdr:sp macro="" textlink="">
          <xdr:nvSpPr>
            <xdr:cNvPr id="1039" name="Button_DuplicateSheet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Belegaufstellung kopieren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17" Type="http://schemas.openxmlformats.org/officeDocument/2006/relationships/comments" Target="../comments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InvestSachkosten2">
    <pageSetUpPr fitToPage="1"/>
  </sheetPr>
  <dimension ref="A1:U49"/>
  <sheetViews>
    <sheetView tabSelected="1" topLeftCell="C1" zoomScaleNormal="100" workbookViewId="0">
      <selection activeCell="C1" sqref="C1:P1"/>
    </sheetView>
  </sheetViews>
  <sheetFormatPr baseColWidth="10" defaultColWidth="12.5703125" defaultRowHeight="15" x14ac:dyDescent="0.25"/>
  <cols>
    <col min="1" max="1" width="11.42578125" style="3" hidden="1" customWidth="1"/>
    <col min="2" max="2" width="10" style="3" hidden="1" customWidth="1"/>
    <col min="3" max="3" width="10.7109375" style="3" customWidth="1"/>
    <col min="4" max="4" width="16.28515625" style="3" customWidth="1"/>
    <col min="5" max="5" width="22.85546875" style="3" bestFit="1" customWidth="1"/>
    <col min="6" max="6" width="27.85546875" style="3" customWidth="1"/>
    <col min="7" max="7" width="31.7109375" style="3" customWidth="1"/>
    <col min="8" max="8" width="15.140625" style="3" customWidth="1"/>
    <col min="9" max="10" width="14.28515625" style="3" customWidth="1"/>
    <col min="11" max="11" width="8.5703125" style="3" customWidth="1"/>
    <col min="12" max="12" width="14.28515625" style="3" customWidth="1"/>
    <col min="13" max="14" width="13.5703125" style="3" customWidth="1"/>
    <col min="15" max="15" width="8.5703125" style="3" customWidth="1"/>
    <col min="16" max="16" width="15.85546875" style="3" customWidth="1"/>
    <col min="17" max="17" width="17.140625" style="3" hidden="1" customWidth="1"/>
    <col min="18" max="18" width="14" style="3" hidden="1" customWidth="1"/>
    <col min="19" max="20" width="17.140625" style="3" hidden="1" customWidth="1"/>
    <col min="21" max="21" width="25.7109375" style="3" hidden="1" customWidth="1"/>
    <col min="22" max="27" width="0" style="3" hidden="1" customWidth="1"/>
    <col min="28" max="16384" width="12.5703125" style="3"/>
  </cols>
  <sheetData>
    <row r="1" spans="1:16" ht="21.75" customHeight="1" thickBot="1" x14ac:dyDescent="0.4">
      <c r="A1" s="1" t="s">
        <v>0</v>
      </c>
      <c r="B1" s="1" t="s">
        <v>1</v>
      </c>
      <c r="C1" s="121" t="s">
        <v>71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6" ht="21.75" hidden="1" customHeight="1" x14ac:dyDescent="0.35">
      <c r="A2" s="1" t="s">
        <v>0</v>
      </c>
      <c r="B2" s="1" t="s">
        <v>3</v>
      </c>
      <c r="C2" s="2" t="s">
        <v>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24"/>
      <c r="P2" s="124"/>
    </row>
    <row r="3" spans="1:16" ht="21.75" hidden="1" customHeight="1" x14ac:dyDescent="0.35">
      <c r="A3" s="1" t="s">
        <v>0</v>
      </c>
      <c r="B3" s="1" t="s">
        <v>5</v>
      </c>
      <c r="C3" s="2" t="s">
        <v>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24"/>
      <c r="P3" s="124"/>
    </row>
    <row r="4" spans="1:16" x14ac:dyDescent="0.25">
      <c r="A4" s="1" t="s">
        <v>7</v>
      </c>
      <c r="H4" s="4"/>
    </row>
    <row r="5" spans="1:16" ht="16.5" customHeight="1" x14ac:dyDescent="0.25">
      <c r="A5" s="1" t="s">
        <v>7</v>
      </c>
      <c r="C5" s="125" t="s">
        <v>66</v>
      </c>
      <c r="D5" s="126"/>
      <c r="E5" s="127"/>
      <c r="F5" s="128"/>
    </row>
    <row r="6" spans="1:16" ht="6.75" customHeight="1" x14ac:dyDescent="0.25">
      <c r="A6" s="1" t="s">
        <v>7</v>
      </c>
      <c r="C6" s="5"/>
      <c r="D6" s="5"/>
      <c r="E6" s="5"/>
      <c r="F6" s="5"/>
    </row>
    <row r="7" spans="1:16" ht="16.5" customHeight="1" x14ac:dyDescent="0.25">
      <c r="A7" s="1" t="s">
        <v>7</v>
      </c>
      <c r="C7" s="125" t="s">
        <v>68</v>
      </c>
      <c r="D7" s="126"/>
      <c r="E7" s="127"/>
      <c r="F7" s="128"/>
    </row>
    <row r="8" spans="1:16" ht="6.75" customHeight="1" x14ac:dyDescent="0.25">
      <c r="A8" s="1" t="s">
        <v>7</v>
      </c>
      <c r="C8" s="5"/>
      <c r="D8" s="5"/>
      <c r="E8" s="5"/>
      <c r="F8" s="5"/>
    </row>
    <row r="9" spans="1:16" ht="16.5" customHeight="1" x14ac:dyDescent="0.25">
      <c r="A9" s="1" t="s">
        <v>7</v>
      </c>
      <c r="C9" s="125" t="s">
        <v>69</v>
      </c>
      <c r="D9" s="126"/>
      <c r="E9" s="127"/>
      <c r="F9" s="128"/>
    </row>
    <row r="10" spans="1:16" ht="6.75" customHeight="1" x14ac:dyDescent="0.25">
      <c r="A10" s="1" t="s">
        <v>7</v>
      </c>
      <c r="C10" s="5"/>
      <c r="D10" s="5"/>
      <c r="E10" s="5"/>
      <c r="F10" s="5"/>
    </row>
    <row r="11" spans="1:16" ht="16.5" customHeight="1" x14ac:dyDescent="0.25">
      <c r="A11" s="1" t="s">
        <v>7</v>
      </c>
      <c r="C11" s="125" t="s">
        <v>70</v>
      </c>
      <c r="D11" s="126"/>
      <c r="E11" s="127"/>
      <c r="F11" s="128"/>
    </row>
    <row r="12" spans="1:16" ht="6.75" customHeight="1" x14ac:dyDescent="0.25">
      <c r="A12" s="1" t="s">
        <v>7</v>
      </c>
      <c r="C12" s="5"/>
      <c r="D12" s="5"/>
      <c r="E12" s="6"/>
      <c r="F12" s="6"/>
    </row>
    <row r="13" spans="1:16" ht="39.75" customHeight="1" x14ac:dyDescent="0.25">
      <c r="A13" s="1" t="s">
        <v>7</v>
      </c>
      <c r="C13" s="129" t="s">
        <v>67</v>
      </c>
      <c r="D13" s="130"/>
      <c r="E13" s="131"/>
      <c r="F13" s="128"/>
    </row>
    <row r="14" spans="1:16" ht="6.75" customHeight="1" x14ac:dyDescent="0.25">
      <c r="A14" s="1" t="s">
        <v>7</v>
      </c>
      <c r="C14" s="5"/>
      <c r="D14" s="5"/>
      <c r="E14" s="6"/>
      <c r="F14" s="6"/>
      <c r="H14" s="111"/>
      <c r="I14" s="111"/>
      <c r="K14" s="111"/>
      <c r="L14" s="111"/>
      <c r="M14" s="111"/>
      <c r="N14" s="111"/>
      <c r="O14" s="111"/>
      <c r="P14" s="111"/>
    </row>
    <row r="15" spans="1:16" ht="16.5" customHeight="1" x14ac:dyDescent="0.25">
      <c r="A15" s="1" t="s">
        <v>7</v>
      </c>
      <c r="C15" s="125" t="s">
        <v>63</v>
      </c>
      <c r="D15" s="132"/>
      <c r="E15" s="131"/>
      <c r="F15" s="133"/>
      <c r="H15" s="112"/>
      <c r="I15" s="112"/>
      <c r="K15" s="112"/>
      <c r="L15" s="112"/>
      <c r="M15" s="112"/>
      <c r="N15" s="112"/>
      <c r="O15" s="112"/>
      <c r="P15" s="112"/>
    </row>
    <row r="16" spans="1:16" ht="16.5" hidden="1" customHeight="1" x14ac:dyDescent="0.25">
      <c r="A16" s="1"/>
      <c r="C16" s="134"/>
      <c r="D16" s="134"/>
      <c r="E16" s="135" t="s">
        <v>64</v>
      </c>
      <c r="F16" s="135"/>
    </row>
    <row r="17" spans="1:21" ht="6.75" customHeight="1" x14ac:dyDescent="0.25">
      <c r="A17" s="1" t="s">
        <v>7</v>
      </c>
      <c r="C17" s="5"/>
      <c r="D17" s="5"/>
      <c r="E17" s="6"/>
      <c r="F17" s="6"/>
    </row>
    <row r="18" spans="1:21" ht="16.5" customHeight="1" x14ac:dyDescent="0.25">
      <c r="A18" s="1" t="s">
        <v>7</v>
      </c>
      <c r="C18" s="125" t="s">
        <v>12</v>
      </c>
      <c r="D18" s="126"/>
      <c r="E18" s="140" t="s">
        <v>13</v>
      </c>
      <c r="F18" s="141"/>
      <c r="G18" s="7" t="s">
        <v>13</v>
      </c>
      <c r="H18" s="7" t="s">
        <v>14</v>
      </c>
    </row>
    <row r="19" spans="1:21" ht="6.75" customHeight="1" x14ac:dyDescent="0.25">
      <c r="A19" s="1" t="s">
        <v>7</v>
      </c>
      <c r="B19" s="8"/>
      <c r="C19" s="5"/>
      <c r="D19" s="5"/>
      <c r="E19" s="5"/>
      <c r="F19" s="5"/>
    </row>
    <row r="20" spans="1:21" ht="16.5" customHeight="1" x14ac:dyDescent="0.25">
      <c r="A20" s="1" t="s">
        <v>7</v>
      </c>
      <c r="C20" s="142" t="s">
        <v>15</v>
      </c>
      <c r="D20" s="143"/>
      <c r="E20" s="9" t="s">
        <v>16</v>
      </c>
      <c r="F20" s="9" t="s">
        <v>17</v>
      </c>
    </row>
    <row r="21" spans="1:21" ht="16.5" customHeight="1" x14ac:dyDescent="0.25">
      <c r="A21" s="1" t="s">
        <v>7</v>
      </c>
      <c r="C21" s="144" t="s">
        <v>18</v>
      </c>
      <c r="D21" s="145"/>
      <c r="E21" s="10"/>
      <c r="F21" s="11"/>
    </row>
    <row r="22" spans="1:21" ht="16.5" customHeight="1" thickBot="1" x14ac:dyDescent="0.3">
      <c r="A22" s="1" t="s">
        <v>7</v>
      </c>
      <c r="C22" s="12"/>
      <c r="D22" s="12"/>
      <c r="E22" s="12"/>
      <c r="F22" s="13"/>
      <c r="G22" s="14"/>
      <c r="H22" s="113"/>
      <c r="I22" s="113"/>
      <c r="J22" s="14"/>
      <c r="K22" s="111"/>
      <c r="L22" s="111"/>
      <c r="M22" s="111"/>
      <c r="N22" s="111"/>
      <c r="O22" s="111"/>
      <c r="P22" s="111"/>
    </row>
    <row r="23" spans="1:21" ht="18.75" customHeight="1" x14ac:dyDescent="0.25">
      <c r="A23" s="1" t="s">
        <v>7</v>
      </c>
      <c r="C23" s="146" t="s">
        <v>19</v>
      </c>
      <c r="D23" s="147"/>
      <c r="E23" s="147"/>
      <c r="F23" s="148"/>
      <c r="G23" s="14"/>
      <c r="H23" s="114"/>
      <c r="I23" s="114"/>
      <c r="J23" s="14"/>
      <c r="K23" s="112"/>
      <c r="L23" s="112"/>
      <c r="M23" s="112"/>
      <c r="N23" s="112"/>
      <c r="O23" s="112"/>
      <c r="P23" s="112"/>
    </row>
    <row r="24" spans="1:21" ht="24.75" customHeight="1" thickBot="1" x14ac:dyDescent="0.3">
      <c r="A24" s="1" t="s">
        <v>7</v>
      </c>
      <c r="C24" s="15"/>
      <c r="D24" s="16"/>
      <c r="E24" s="17"/>
      <c r="F24" s="18"/>
      <c r="G24" s="14"/>
      <c r="H24" s="14"/>
      <c r="I24" s="14"/>
      <c r="J24" s="14"/>
    </row>
    <row r="25" spans="1:21" ht="16.5" customHeight="1" thickBot="1" x14ac:dyDescent="0.3">
      <c r="A25" s="1" t="s">
        <v>7</v>
      </c>
      <c r="E25" s="12"/>
      <c r="F25" s="13"/>
    </row>
    <row r="26" spans="1:21" ht="15.75" hidden="1" thickBot="1" x14ac:dyDescent="0.3">
      <c r="A26" s="1" t="s">
        <v>20</v>
      </c>
      <c r="B26" s="1" t="s">
        <v>20</v>
      </c>
      <c r="C26" s="1" t="s">
        <v>7</v>
      </c>
      <c r="D26" s="1" t="s">
        <v>7</v>
      </c>
      <c r="E26" s="19" t="s">
        <v>7</v>
      </c>
      <c r="F26" s="3" t="s">
        <v>7</v>
      </c>
      <c r="G26" s="1" t="s">
        <v>21</v>
      </c>
      <c r="H26" s="3" t="s">
        <v>7</v>
      </c>
      <c r="I26" s="1" t="s">
        <v>21</v>
      </c>
      <c r="J26" s="3" t="s">
        <v>7</v>
      </c>
      <c r="L26" s="3" t="s">
        <v>7</v>
      </c>
      <c r="M26" s="1" t="s">
        <v>21</v>
      </c>
      <c r="N26" s="1" t="s">
        <v>21</v>
      </c>
      <c r="O26" s="1" t="s">
        <v>21</v>
      </c>
      <c r="P26" s="1" t="s">
        <v>7</v>
      </c>
      <c r="Q26" s="1" t="s">
        <v>22</v>
      </c>
      <c r="R26" s="1" t="s">
        <v>22</v>
      </c>
      <c r="S26" s="1" t="s">
        <v>22</v>
      </c>
      <c r="T26" s="1" t="s">
        <v>23</v>
      </c>
      <c r="U26" s="1" t="s">
        <v>23</v>
      </c>
    </row>
    <row r="27" spans="1:21" ht="22.5" customHeight="1" thickBot="1" x14ac:dyDescent="0.4">
      <c r="A27" s="1" t="s">
        <v>7</v>
      </c>
      <c r="C27" s="121" t="s">
        <v>26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3"/>
      <c r="Q27" s="137" t="s">
        <v>27</v>
      </c>
      <c r="R27" s="138"/>
      <c r="S27" s="138"/>
      <c r="T27" s="138"/>
      <c r="U27" s="139"/>
    </row>
    <row r="28" spans="1:21" ht="57.75" customHeight="1" thickBot="1" x14ac:dyDescent="0.3">
      <c r="A28" s="1" t="s">
        <v>7</v>
      </c>
      <c r="C28" s="21" t="s">
        <v>30</v>
      </c>
      <c r="D28" s="22" t="s">
        <v>31</v>
      </c>
      <c r="E28" s="23" t="s">
        <v>32</v>
      </c>
      <c r="F28" s="22" t="s">
        <v>33</v>
      </c>
      <c r="G28" s="22" t="s">
        <v>34</v>
      </c>
      <c r="H28" s="23" t="s">
        <v>35</v>
      </c>
      <c r="I28" s="23" t="s">
        <v>36</v>
      </c>
      <c r="J28" s="24" t="s">
        <v>37</v>
      </c>
      <c r="K28" s="24" t="s">
        <v>38</v>
      </c>
      <c r="L28" s="24" t="s">
        <v>39</v>
      </c>
      <c r="M28" s="24" t="s">
        <v>40</v>
      </c>
      <c r="N28" s="24" t="s">
        <v>41</v>
      </c>
      <c r="O28" s="24" t="s">
        <v>42</v>
      </c>
      <c r="P28" s="25" t="s">
        <v>43</v>
      </c>
      <c r="Q28" s="26" t="s">
        <v>44</v>
      </c>
      <c r="R28" s="27" t="s">
        <v>47</v>
      </c>
      <c r="S28" s="26" t="s">
        <v>50</v>
      </c>
      <c r="T28" s="27" t="s">
        <v>53</v>
      </c>
      <c r="U28" s="25" t="s">
        <v>48</v>
      </c>
    </row>
    <row r="29" spans="1:21" s="32" customFormat="1" hidden="1" x14ac:dyDescent="0.25">
      <c r="A29" s="1" t="s">
        <v>20</v>
      </c>
      <c r="B29" s="32" t="s">
        <v>55</v>
      </c>
      <c r="C29" s="33">
        <v>0</v>
      </c>
      <c r="D29" s="34"/>
      <c r="E29" s="35" t="s">
        <v>56</v>
      </c>
      <c r="F29" s="35" t="s">
        <v>56</v>
      </c>
      <c r="G29" s="35" t="s">
        <v>56</v>
      </c>
      <c r="H29" s="36"/>
      <c r="I29" s="34"/>
      <c r="J29" s="37"/>
      <c r="K29" s="38">
        <v>0.2</v>
      </c>
      <c r="L29" s="37">
        <f t="shared" ref="L29:L38" si="0">IF(OR(ISBLANK(J29),ISBLANK(K29)),0,J29 / (1+K29))</f>
        <v>0</v>
      </c>
      <c r="M29" s="37"/>
      <c r="N29" s="39">
        <f t="shared" ref="N29:N38" si="1">IF($E$18="Nein",J29,L29)-M29</f>
        <v>0</v>
      </c>
      <c r="O29" s="40"/>
      <c r="P29" s="41">
        <f t="shared" ref="P29:P38" si="2">N29*(1-O29)</f>
        <v>0</v>
      </c>
      <c r="Q29" s="42"/>
      <c r="R29" s="43">
        <f t="shared" ref="R29:R38" si="3">P29-Q29</f>
        <v>0</v>
      </c>
      <c r="S29" s="44"/>
      <c r="T29" s="43">
        <f t="shared" ref="T29:T38" si="4">P29-Q29-S29</f>
        <v>0</v>
      </c>
      <c r="U29" s="45"/>
    </row>
    <row r="30" spans="1:21" s="32" customFormat="1" x14ac:dyDescent="0.25">
      <c r="A30" s="1" t="s">
        <v>7</v>
      </c>
      <c r="B30" s="32" t="s">
        <v>57</v>
      </c>
      <c r="C30" s="47">
        <f>C29+1</f>
        <v>1</v>
      </c>
      <c r="D30" s="48"/>
      <c r="E30" s="49"/>
      <c r="F30" s="49"/>
      <c r="G30" s="50"/>
      <c r="H30" s="51"/>
      <c r="I30" s="48"/>
      <c r="J30" s="52"/>
      <c r="K30" s="53">
        <v>0.2</v>
      </c>
      <c r="L30" s="54">
        <f t="shared" si="0"/>
        <v>0</v>
      </c>
      <c r="M30" s="52"/>
      <c r="N30" s="55">
        <f t="shared" si="1"/>
        <v>0</v>
      </c>
      <c r="O30" s="56"/>
      <c r="P30" s="57">
        <f t="shared" si="2"/>
        <v>0</v>
      </c>
      <c r="Q30" s="58"/>
      <c r="R30" s="59">
        <f t="shared" si="3"/>
        <v>0</v>
      </c>
      <c r="S30" s="60"/>
      <c r="T30" s="59">
        <f t="shared" si="4"/>
        <v>0</v>
      </c>
      <c r="U30" s="61"/>
    </row>
    <row r="31" spans="1:21" s="32" customFormat="1" x14ac:dyDescent="0.25">
      <c r="A31" s="1" t="s">
        <v>7</v>
      </c>
      <c r="B31" s="32" t="s">
        <v>57</v>
      </c>
      <c r="C31" s="47">
        <f t="shared" ref="C31:C38" si="5">C30+1</f>
        <v>2</v>
      </c>
      <c r="D31" s="48"/>
      <c r="E31" s="49"/>
      <c r="F31" s="49"/>
      <c r="G31" s="50"/>
      <c r="H31" s="51"/>
      <c r="I31" s="48"/>
      <c r="J31" s="52"/>
      <c r="K31" s="53">
        <v>0.2</v>
      </c>
      <c r="L31" s="54">
        <f t="shared" si="0"/>
        <v>0</v>
      </c>
      <c r="M31" s="52"/>
      <c r="N31" s="55">
        <f t="shared" si="1"/>
        <v>0</v>
      </c>
      <c r="O31" s="56"/>
      <c r="P31" s="57">
        <f t="shared" si="2"/>
        <v>0</v>
      </c>
      <c r="Q31" s="58"/>
      <c r="R31" s="59">
        <f t="shared" si="3"/>
        <v>0</v>
      </c>
      <c r="S31" s="60"/>
      <c r="T31" s="59">
        <f t="shared" si="4"/>
        <v>0</v>
      </c>
      <c r="U31" s="61"/>
    </row>
    <row r="32" spans="1:21" s="32" customFormat="1" x14ac:dyDescent="0.25">
      <c r="A32" s="1" t="s">
        <v>7</v>
      </c>
      <c r="B32" s="32" t="s">
        <v>57</v>
      </c>
      <c r="C32" s="47">
        <f t="shared" si="5"/>
        <v>3</v>
      </c>
      <c r="D32" s="48"/>
      <c r="E32" s="49"/>
      <c r="F32" s="49"/>
      <c r="G32" s="50"/>
      <c r="H32" s="51"/>
      <c r="I32" s="48"/>
      <c r="J32" s="52"/>
      <c r="K32" s="53">
        <v>0.2</v>
      </c>
      <c r="L32" s="54">
        <f t="shared" si="0"/>
        <v>0</v>
      </c>
      <c r="M32" s="52"/>
      <c r="N32" s="55">
        <f t="shared" si="1"/>
        <v>0</v>
      </c>
      <c r="O32" s="56"/>
      <c r="P32" s="57">
        <f t="shared" si="2"/>
        <v>0</v>
      </c>
      <c r="Q32" s="58"/>
      <c r="R32" s="59">
        <f t="shared" si="3"/>
        <v>0</v>
      </c>
      <c r="S32" s="60"/>
      <c r="T32" s="59">
        <f t="shared" si="4"/>
        <v>0</v>
      </c>
      <c r="U32" s="61"/>
    </row>
    <row r="33" spans="1:21" s="32" customFormat="1" x14ac:dyDescent="0.25">
      <c r="A33" s="1" t="s">
        <v>7</v>
      </c>
      <c r="B33" s="32" t="s">
        <v>57</v>
      </c>
      <c r="C33" s="47">
        <f t="shared" si="5"/>
        <v>4</v>
      </c>
      <c r="D33" s="48"/>
      <c r="E33" s="49"/>
      <c r="F33" s="49"/>
      <c r="G33" s="50"/>
      <c r="H33" s="51"/>
      <c r="I33" s="48"/>
      <c r="J33" s="52"/>
      <c r="K33" s="53">
        <v>0.2</v>
      </c>
      <c r="L33" s="54">
        <f t="shared" si="0"/>
        <v>0</v>
      </c>
      <c r="M33" s="52"/>
      <c r="N33" s="55">
        <f t="shared" si="1"/>
        <v>0</v>
      </c>
      <c r="O33" s="56"/>
      <c r="P33" s="57">
        <f t="shared" si="2"/>
        <v>0</v>
      </c>
      <c r="Q33" s="58"/>
      <c r="R33" s="59">
        <f t="shared" si="3"/>
        <v>0</v>
      </c>
      <c r="S33" s="60"/>
      <c r="T33" s="59">
        <f t="shared" si="4"/>
        <v>0</v>
      </c>
      <c r="U33" s="61"/>
    </row>
    <row r="34" spans="1:21" s="32" customFormat="1" x14ac:dyDescent="0.25">
      <c r="A34" s="1" t="s">
        <v>7</v>
      </c>
      <c r="B34" s="32" t="s">
        <v>57</v>
      </c>
      <c r="C34" s="47">
        <f t="shared" si="5"/>
        <v>5</v>
      </c>
      <c r="D34" s="48"/>
      <c r="E34" s="49"/>
      <c r="F34" s="49"/>
      <c r="G34" s="50"/>
      <c r="H34" s="51"/>
      <c r="I34" s="48"/>
      <c r="J34" s="52"/>
      <c r="K34" s="53">
        <v>0.2</v>
      </c>
      <c r="L34" s="54">
        <f t="shared" si="0"/>
        <v>0</v>
      </c>
      <c r="M34" s="52"/>
      <c r="N34" s="55">
        <f t="shared" si="1"/>
        <v>0</v>
      </c>
      <c r="O34" s="56"/>
      <c r="P34" s="63">
        <f t="shared" si="2"/>
        <v>0</v>
      </c>
      <c r="Q34" s="64"/>
      <c r="R34" s="59">
        <f t="shared" si="3"/>
        <v>0</v>
      </c>
      <c r="S34" s="60"/>
      <c r="T34" s="59">
        <f t="shared" si="4"/>
        <v>0</v>
      </c>
      <c r="U34" s="61"/>
    </row>
    <row r="35" spans="1:21" s="66" customFormat="1" ht="15.75" thickBot="1" x14ac:dyDescent="0.3">
      <c r="A35" s="65" t="s">
        <v>7</v>
      </c>
      <c r="B35" s="66" t="s">
        <v>57</v>
      </c>
      <c r="C35" s="67">
        <f t="shared" si="5"/>
        <v>6</v>
      </c>
      <c r="D35" s="48"/>
      <c r="E35" s="49"/>
      <c r="F35" s="49"/>
      <c r="G35" s="50"/>
      <c r="H35" s="51"/>
      <c r="I35" s="48"/>
      <c r="J35" s="52"/>
      <c r="K35" s="53">
        <v>0.2</v>
      </c>
      <c r="L35" s="52">
        <f t="shared" si="0"/>
        <v>0</v>
      </c>
      <c r="M35" s="52"/>
      <c r="N35" s="68">
        <f t="shared" si="1"/>
        <v>0</v>
      </c>
      <c r="O35" s="56"/>
      <c r="P35" s="69">
        <f t="shared" si="2"/>
        <v>0</v>
      </c>
      <c r="Q35" s="64"/>
      <c r="R35" s="70">
        <f t="shared" si="3"/>
        <v>0</v>
      </c>
      <c r="S35" s="60"/>
      <c r="T35" s="70">
        <f t="shared" si="4"/>
        <v>0</v>
      </c>
      <c r="U35" s="61"/>
    </row>
    <row r="36" spans="1:21" s="66" customFormat="1" ht="15.75" hidden="1" thickBot="1" x14ac:dyDescent="0.3">
      <c r="A36" s="65" t="s">
        <v>20</v>
      </c>
      <c r="B36" s="66" t="s">
        <v>58</v>
      </c>
      <c r="C36" s="71">
        <f>C35+1</f>
        <v>7</v>
      </c>
      <c r="D36" s="72"/>
      <c r="E36" s="35" t="s">
        <v>56</v>
      </c>
      <c r="F36" s="35" t="s">
        <v>56</v>
      </c>
      <c r="G36" s="73" t="s">
        <v>56</v>
      </c>
      <c r="H36" s="74"/>
      <c r="I36" s="75"/>
      <c r="J36" s="76"/>
      <c r="K36" s="38">
        <v>0.2</v>
      </c>
      <c r="L36" s="76">
        <f t="shared" si="0"/>
        <v>0</v>
      </c>
      <c r="M36" s="76"/>
      <c r="N36" s="68">
        <f t="shared" si="1"/>
        <v>0</v>
      </c>
      <c r="O36" s="77"/>
      <c r="P36" s="69">
        <f t="shared" si="2"/>
        <v>0</v>
      </c>
      <c r="Q36" s="78"/>
      <c r="R36" s="70">
        <f t="shared" si="3"/>
        <v>0</v>
      </c>
      <c r="S36" s="79"/>
      <c r="T36" s="70">
        <f t="shared" si="4"/>
        <v>0</v>
      </c>
      <c r="U36" s="80"/>
    </row>
    <row r="37" spans="1:21" s="32" customFormat="1" ht="15.75" hidden="1" thickBot="1" x14ac:dyDescent="0.3">
      <c r="A37" s="1" t="s">
        <v>7</v>
      </c>
      <c r="B37" s="32" t="s">
        <v>57</v>
      </c>
      <c r="C37" s="82">
        <f t="shared" si="5"/>
        <v>8</v>
      </c>
      <c r="D37" s="48"/>
      <c r="E37" s="49"/>
      <c r="F37" s="49"/>
      <c r="G37" s="50"/>
      <c r="H37" s="51"/>
      <c r="I37" s="48"/>
      <c r="J37" s="52"/>
      <c r="K37" s="53">
        <v>0.2</v>
      </c>
      <c r="L37" s="52">
        <f t="shared" si="0"/>
        <v>0</v>
      </c>
      <c r="M37" s="52"/>
      <c r="N37" s="83">
        <f t="shared" si="1"/>
        <v>0</v>
      </c>
      <c r="O37" s="56"/>
      <c r="P37" s="63">
        <f t="shared" si="2"/>
        <v>0</v>
      </c>
      <c r="Q37" s="64"/>
      <c r="R37" s="84">
        <f t="shared" si="3"/>
        <v>0</v>
      </c>
      <c r="S37" s="60"/>
      <c r="T37" s="84">
        <f t="shared" si="4"/>
        <v>0</v>
      </c>
      <c r="U37" s="61"/>
    </row>
    <row r="38" spans="1:21" s="66" customFormat="1" ht="15.75" hidden="1" thickBot="1" x14ac:dyDescent="0.3">
      <c r="A38" s="65" t="s">
        <v>20</v>
      </c>
      <c r="B38" s="66" t="s">
        <v>58</v>
      </c>
      <c r="C38" s="71">
        <f t="shared" si="5"/>
        <v>9</v>
      </c>
      <c r="D38" s="72"/>
      <c r="E38" s="35" t="s">
        <v>56</v>
      </c>
      <c r="F38" s="35" t="s">
        <v>56</v>
      </c>
      <c r="G38" s="35" t="s">
        <v>56</v>
      </c>
      <c r="H38" s="85"/>
      <c r="I38" s="72"/>
      <c r="J38" s="86"/>
      <c r="K38" s="38">
        <v>0.2</v>
      </c>
      <c r="L38" s="37">
        <f t="shared" si="0"/>
        <v>0</v>
      </c>
      <c r="M38" s="87"/>
      <c r="N38" s="39">
        <f t="shared" si="1"/>
        <v>0</v>
      </c>
      <c r="O38" s="88"/>
      <c r="P38" s="89">
        <f t="shared" si="2"/>
        <v>0</v>
      </c>
      <c r="Q38" s="90"/>
      <c r="R38" s="91">
        <f t="shared" si="3"/>
        <v>0</v>
      </c>
      <c r="S38" s="92"/>
      <c r="T38" s="91">
        <f t="shared" si="4"/>
        <v>0</v>
      </c>
      <c r="U38" s="93"/>
    </row>
    <row r="39" spans="1:21" ht="15.75" thickBot="1" x14ac:dyDescent="0.3">
      <c r="A39" s="1" t="s">
        <v>7</v>
      </c>
      <c r="C39" s="96"/>
      <c r="D39" s="96"/>
      <c r="E39" s="96"/>
      <c r="F39" s="96"/>
      <c r="G39" s="96"/>
      <c r="H39" s="96"/>
      <c r="I39" s="97" t="s">
        <v>59</v>
      </c>
      <c r="J39" s="109">
        <f>SUM(J29:J38)</f>
        <v>0</v>
      </c>
      <c r="K39" s="99"/>
      <c r="L39" s="109">
        <f>SUM(L29:L38)</f>
        <v>0</v>
      </c>
      <c r="N39" s="109">
        <f>SUM(N29:N38)</f>
        <v>0</v>
      </c>
      <c r="O39" s="100"/>
      <c r="P39" s="110">
        <f>SUM(P29:P38)</f>
        <v>0</v>
      </c>
      <c r="Q39" s="101">
        <f>SUM(Q29:Q38)</f>
        <v>0</v>
      </c>
      <c r="R39" s="110">
        <f>SUM(R29:R38)</f>
        <v>0</v>
      </c>
      <c r="S39" s="102">
        <f>SUM(S29:S38)</f>
        <v>0</v>
      </c>
      <c r="T39" s="110">
        <f>SUM(T29:T38)</f>
        <v>0</v>
      </c>
      <c r="U39" s="99"/>
    </row>
    <row r="40" spans="1:21" x14ac:dyDescent="0.25">
      <c r="A40" s="1" t="s">
        <v>60</v>
      </c>
      <c r="G40" s="1"/>
      <c r="I40" s="1"/>
      <c r="J40" s="1"/>
      <c r="K40" s="1"/>
      <c r="O40" s="1"/>
    </row>
    <row r="41" spans="1:21" x14ac:dyDescent="0.25">
      <c r="A41" s="1" t="s">
        <v>60</v>
      </c>
      <c r="E41" s="112"/>
      <c r="F41" s="112"/>
      <c r="H41" s="118"/>
      <c r="I41" s="118"/>
      <c r="J41" s="118"/>
      <c r="K41" s="118"/>
      <c r="L41" s="118"/>
      <c r="M41" s="105"/>
      <c r="N41" s="106"/>
      <c r="O41" s="106"/>
    </row>
    <row r="42" spans="1:21" x14ac:dyDescent="0.25">
      <c r="A42" s="1" t="s">
        <v>60</v>
      </c>
      <c r="C42" s="108"/>
      <c r="D42" s="108"/>
      <c r="E42" s="112"/>
      <c r="F42" s="112"/>
      <c r="H42" s="117"/>
      <c r="I42" s="117"/>
      <c r="J42" s="117"/>
      <c r="K42" s="117"/>
      <c r="L42" s="117"/>
      <c r="M42" s="105"/>
      <c r="N42" s="106"/>
      <c r="O42" s="106"/>
    </row>
    <row r="43" spans="1:21" x14ac:dyDescent="0.25">
      <c r="A43" s="1" t="s">
        <v>60</v>
      </c>
      <c r="C43" s="108"/>
      <c r="D43" s="108"/>
      <c r="H43" s="111"/>
      <c r="I43" s="111"/>
      <c r="J43" s="111"/>
      <c r="K43" s="111"/>
      <c r="L43" s="111"/>
      <c r="M43" s="105"/>
      <c r="N43" s="106"/>
      <c r="O43" s="106"/>
    </row>
    <row r="44" spans="1:21" x14ac:dyDescent="0.25">
      <c r="A44" s="108"/>
      <c r="B44" s="108"/>
      <c r="C44" s="149"/>
      <c r="D44" s="149"/>
      <c r="E44" s="115"/>
      <c r="F44" s="150"/>
      <c r="G44" s="150"/>
      <c r="H44" s="115"/>
      <c r="I44" s="115"/>
      <c r="J44" s="115"/>
      <c r="K44" s="115"/>
      <c r="L44" s="115"/>
      <c r="M44" s="119"/>
      <c r="N44" s="107"/>
      <c r="O44" s="107"/>
      <c r="P44" s="111"/>
    </row>
    <row r="45" spans="1:21" ht="15" customHeight="1" x14ac:dyDescent="0.25">
      <c r="A45" s="108"/>
      <c r="B45" s="108"/>
      <c r="C45" s="136" t="s">
        <v>65</v>
      </c>
      <c r="D45" s="136"/>
      <c r="F45" s="136" t="s">
        <v>62</v>
      </c>
      <c r="G45" s="136"/>
      <c r="H45" s="116"/>
      <c r="I45" s="117"/>
      <c r="J45" s="117"/>
      <c r="K45" s="117"/>
      <c r="L45" s="117"/>
      <c r="M45" s="120"/>
      <c r="N45" s="120"/>
      <c r="O45" s="120"/>
      <c r="P45" s="120"/>
    </row>
    <row r="46" spans="1:21" hidden="1" x14ac:dyDescent="0.25">
      <c r="A46" s="108"/>
      <c r="B46" s="108"/>
      <c r="C46" s="108"/>
      <c r="D46" s="108"/>
      <c r="M46" s="108"/>
    </row>
    <row r="47" spans="1:21" hidden="1" x14ac:dyDescent="0.25">
      <c r="C47" s="108"/>
      <c r="D47" s="108"/>
    </row>
    <row r="48" spans="1:21" hidden="1" x14ac:dyDescent="0.25">
      <c r="A48" s="108"/>
      <c r="B48" s="108"/>
      <c r="M48" s="108"/>
    </row>
    <row r="49" spans="1:13" ht="28.5" hidden="1" customHeight="1" x14ac:dyDescent="0.25">
      <c r="A49" s="108"/>
      <c r="B49" s="108"/>
      <c r="M49" s="108"/>
    </row>
  </sheetData>
  <sheetProtection password="C749" sheet="1" objects="1" scenarios="1"/>
  <mergeCells count="28">
    <mergeCell ref="F45:G45"/>
    <mergeCell ref="E5:F5"/>
    <mergeCell ref="C45:D45"/>
    <mergeCell ref="Q27:U27"/>
    <mergeCell ref="C18:D18"/>
    <mergeCell ref="E18:F18"/>
    <mergeCell ref="C20:D20"/>
    <mergeCell ref="C21:D21"/>
    <mergeCell ref="C23:F23"/>
    <mergeCell ref="C44:D44"/>
    <mergeCell ref="F44:G44"/>
    <mergeCell ref="C27:P27"/>
    <mergeCell ref="C13:D13"/>
    <mergeCell ref="E13:F13"/>
    <mergeCell ref="C15:D15"/>
    <mergeCell ref="E15:F15"/>
    <mergeCell ref="C16:D16"/>
    <mergeCell ref="E16:F16"/>
    <mergeCell ref="C1:P1"/>
    <mergeCell ref="O2:P2"/>
    <mergeCell ref="O3:P3"/>
    <mergeCell ref="C9:D9"/>
    <mergeCell ref="E9:F9"/>
    <mergeCell ref="C11:D11"/>
    <mergeCell ref="E11:F11"/>
    <mergeCell ref="C7:D7"/>
    <mergeCell ref="E7:F7"/>
    <mergeCell ref="C5:D5"/>
  </mergeCells>
  <conditionalFormatting sqref="R29:R39 T29:T39">
    <cfRule type="cellIs" dxfId="14" priority="17" stopIfTrue="1" operator="notBetween">
      <formula>0</formula>
      <formula>P29</formula>
    </cfRule>
  </conditionalFormatting>
  <conditionalFormatting sqref="D29:D38">
    <cfRule type="cellIs" dxfId="13" priority="19" stopIfTrue="1" operator="notBetween">
      <formula>$E$21</formula>
      <formula>$F$21</formula>
    </cfRule>
  </conditionalFormatting>
  <conditionalFormatting sqref="E24:E25 E21:E22 C22:D22">
    <cfRule type="cellIs" dxfId="12" priority="20" stopIfTrue="1" operator="greaterThan">
      <formula>$F$21</formula>
    </cfRule>
  </conditionalFormatting>
  <conditionalFormatting sqref="F24:F25 F21:F22">
    <cfRule type="cellIs" dxfId="11" priority="21" stopIfTrue="1" operator="lessThan">
      <formula>$E$21</formula>
    </cfRule>
  </conditionalFormatting>
  <conditionalFormatting sqref="L29:L38">
    <cfRule type="cellIs" dxfId="10" priority="22" stopIfTrue="1" operator="between">
      <formula>0.01</formula>
      <formula>49.99</formula>
    </cfRule>
  </conditionalFormatting>
  <conditionalFormatting sqref="I29:I38">
    <cfRule type="cellIs" dxfId="9" priority="23" stopIfTrue="1" operator="lessThan">
      <formula>$D29</formula>
    </cfRule>
  </conditionalFormatting>
  <conditionalFormatting sqref="J29:J38">
    <cfRule type="cellIs" dxfId="8" priority="24" stopIfTrue="1" operator="between">
      <formula>0.01</formula>
      <formula>59.99</formula>
    </cfRule>
  </conditionalFormatting>
  <dataValidations count="4">
    <dataValidation type="date" allowBlank="1" showInputMessage="1" showErrorMessage="1" errorTitle="Fehler" error="Das Datum muss zwischen 1.1.2014 und 30.06.2023 liegen" sqref="E21:F21">
      <formula1>41640</formula1>
      <formula2>45107</formula2>
    </dataValidation>
    <dataValidation type="date" allowBlank="1" showInputMessage="1" showErrorMessage="1" errorTitle="Fehler" error="Das Datum muss zwischen 1.1.2014 und 31.12.2023 liegen" sqref="E24:F24 E22:F22">
      <formula1>41640</formula1>
      <formula2>45291</formula2>
    </dataValidation>
    <dataValidation showInputMessage="1" showErrorMessage="1" sqref="E18:F18"/>
    <dataValidation allowBlank="1" showDropDown="1" showInputMessage="1" showErrorMessage="1" sqref="G18"/>
  </dataValidations>
  <pageMargins left="0.31496062992125984" right="0.31496062992125984" top="0.39370078740157483" bottom="0.39370078740157483" header="0.19685039370078741" footer="0.19685039370078741"/>
  <pageSetup paperSize="9" scale="45" fitToHeight="8" orientation="landscape" r:id="rId1"/>
  <headerFooter alignWithMargins="0">
    <oddFooter>&amp;LSeite &amp;P von &amp;N&amp;R&amp;D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_AddReceipt">
              <controlPr defaultSize="0" print="0" autoFill="0" autoPict="0" macro="[0]!InvMat_InsertReceiptLine">
                <anchor moveWithCells="1">
                  <from>
                    <xdr:col>3</xdr:col>
                    <xdr:colOff>504825</xdr:colOff>
                    <xdr:row>26</xdr:row>
                    <xdr:rowOff>47625</xdr:rowOff>
                  </from>
                  <to>
                    <xdr:col>3</xdr:col>
                    <xdr:colOff>1009650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_DelReceipt">
              <controlPr defaultSize="0" print="0" autoFill="0" autoPict="0" macro="[0]!InvMat_DeleteReceiptLine">
                <anchor moveWithCells="1">
                  <from>
                    <xdr:col>4</xdr:col>
                    <xdr:colOff>57150</xdr:colOff>
                    <xdr:row>26</xdr:row>
                    <xdr:rowOff>47625</xdr:rowOff>
                  </from>
                  <to>
                    <xdr:col>4</xdr:col>
                    <xdr:colOff>561975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box_TaxDeductEnable">
              <controlPr defaultSize="0" autoFill="0" autoLine="0" autoPict="0" macro="[0]!InvestSachleistungen.InvMat_CheckBox_TaxDeductEnable_OnClick">
                <anchor moveWithCells="1">
                  <from>
                    <xdr:col>5</xdr:col>
                    <xdr:colOff>381000</xdr:colOff>
                    <xdr:row>17</xdr:row>
                    <xdr:rowOff>0</xdr:rowOff>
                  </from>
                  <to>
                    <xdr:col>5</xdr:col>
                    <xdr:colOff>809625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box_TaxDeductDisable">
              <controlPr defaultSize="0" autoFill="0" autoLine="0" autoPict="0" macro="[0]!InvestSachleistungen.InvMat_CheckBox_TaxDeductDisable_OnClick">
                <anchor moveWithCells="1">
                  <from>
                    <xdr:col>5</xdr:col>
                    <xdr:colOff>1047750</xdr:colOff>
                    <xdr:row>17</xdr:row>
                    <xdr:rowOff>0</xdr:rowOff>
                  </from>
                  <to>
                    <xdr:col>5</xdr:col>
                    <xdr:colOff>1524000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Button_UnlockAll">
              <controlPr defaultSize="0" print="0" autoFill="0" autoPict="0" macro="[0]!UnprotectAllSheets">
                <anchor moveWithCells="1">
                  <from>
                    <xdr:col>7</xdr:col>
                    <xdr:colOff>38100</xdr:colOff>
                    <xdr:row>8</xdr:row>
                    <xdr:rowOff>9525</xdr:rowOff>
                  </from>
                  <to>
                    <xdr:col>8</xdr:col>
                    <xdr:colOff>104775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Button_LockAll">
              <controlPr defaultSize="0" print="0" autoFill="0" autoPict="0" macro="[0]!ProtectAllSheets">
                <anchor moveWithCells="1">
                  <from>
                    <xdr:col>7</xdr:col>
                    <xdr:colOff>28575</xdr:colOff>
                    <xdr:row>12</xdr:row>
                    <xdr:rowOff>9525</xdr:rowOff>
                  </from>
                  <to>
                    <xdr:col>8</xdr:col>
                    <xdr:colOff>95250</xdr:colOff>
                    <xdr:row>12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Button_SelectModeVWKFull">
              <controlPr defaultSize="0" print="0" autoFill="0" autoPict="0" macro="[0]!InvMat_SelectViewModeVWKAll">
                <anchor moveWithCells="1">
                  <from>
                    <xdr:col>4</xdr:col>
                    <xdr:colOff>819150</xdr:colOff>
                    <xdr:row>22</xdr:row>
                    <xdr:rowOff>209550</xdr:rowOff>
                  </from>
                  <to>
                    <xdr:col>5</xdr:col>
                    <xdr:colOff>190500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1" name="Button_SelectModeUser">
              <controlPr defaultSize="0" print="0" autoFill="0" autoPict="0" macro="[0]!InvMat_SelectViewModeUser">
                <anchor moveWithCells="1">
                  <from>
                    <xdr:col>3</xdr:col>
                    <xdr:colOff>876300</xdr:colOff>
                    <xdr:row>22</xdr:row>
                    <xdr:rowOff>209550</xdr:rowOff>
                  </from>
                  <to>
                    <xdr:col>4</xdr:col>
                    <xdr:colOff>685800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2" name="Button_DuplicateSheet">
              <controlPr defaultSize="0" print="0" autoFill="0" autoPict="0" macro="[0]!DuplicateInvestMaterialUserSheet">
                <anchor moveWithCells="1">
                  <from>
                    <xdr:col>6</xdr:col>
                    <xdr:colOff>371475</xdr:colOff>
                    <xdr:row>22</xdr:row>
                    <xdr:rowOff>38100</xdr:rowOff>
                  </from>
                  <to>
                    <xdr:col>6</xdr:col>
                    <xdr:colOff>1447800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3" name="Button_UnlockAll">
              <controlPr defaultSize="0" print="0" autoFill="0" autoPict="0" macro="[0]!UnprotectAllSheets">
                <anchor moveWithCells="1">
                  <from>
                    <xdr:col>7</xdr:col>
                    <xdr:colOff>38100</xdr:colOff>
                    <xdr:row>6</xdr:row>
                    <xdr:rowOff>9525</xdr:rowOff>
                  </from>
                  <to>
                    <xdr:col>8</xdr:col>
                    <xdr:colOff>104775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4" name="Button_UnlockAll">
              <controlPr defaultSize="0" print="0" autoFill="0" autoPict="0" macro="[0]!UnprotectAllSheets">
                <anchor moveWithCells="1">
                  <from>
                    <xdr:col>7</xdr:col>
                    <xdr:colOff>38100</xdr:colOff>
                    <xdr:row>4</xdr:row>
                    <xdr:rowOff>9525</xdr:rowOff>
                  </from>
                  <to>
                    <xdr:col>8</xdr:col>
                    <xdr:colOff>104775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5" name="Button_SelectModeVWKPrint">
              <controlPr defaultSize="0" print="0" autoFill="0" autoPict="0" macro="[0]!InvMat_SelectViewModeVWKPrint">
                <anchor moveWithCells="1">
                  <from>
                    <xdr:col>251</xdr:col>
                    <xdr:colOff>771525</xdr:colOff>
                    <xdr:row>3</xdr:row>
                    <xdr:rowOff>95250</xdr:rowOff>
                  </from>
                  <to>
                    <xdr:col>252</xdr:col>
                    <xdr:colOff>828675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6" name="Button_SelectModeVOKFull">
              <controlPr defaultSize="0" print="0" autoFill="0" autoPict="0" macro="[0]!InvMat_SelectViewModeVOKAll">
                <anchor moveWithCells="1">
                  <from>
                    <xdr:col>253</xdr:col>
                    <xdr:colOff>142875</xdr:colOff>
                    <xdr:row>3</xdr:row>
                    <xdr:rowOff>95250</xdr:rowOff>
                  </from>
                  <to>
                    <xdr:col>254</xdr:col>
                    <xdr:colOff>200025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7" name="Button_SelectModeVOKPrint">
              <controlPr defaultSize="0" print="0" autoFill="0" autoPict="0" macro="[0]!InvMat_SelectViewModeVOKPrint">
                <anchor moveWithCells="1">
                  <from>
                    <xdr:col>254</xdr:col>
                    <xdr:colOff>295275</xdr:colOff>
                    <xdr:row>3</xdr:row>
                    <xdr:rowOff>95250</xdr:rowOff>
                  </from>
                  <to>
                    <xdr:col>255</xdr:col>
                    <xdr:colOff>352425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8" name="Button_EraseAll">
              <controlPr defaultSize="0" print="0" autoFill="0" autoPict="0" macro="[0]!InvMat_EraseAllData">
                <anchor moveWithCells="1">
                  <from>
                    <xdr:col>251</xdr:col>
                    <xdr:colOff>800100</xdr:colOff>
                    <xdr:row>6</xdr:row>
                    <xdr:rowOff>9525</xdr:rowOff>
                  </from>
                  <to>
                    <xdr:col>253</xdr:col>
                    <xdr:colOff>200025</xdr:colOff>
                    <xdr:row>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InvestSachkosten">
    <pageSetUpPr fitToPage="1"/>
  </sheetPr>
  <dimension ref="A1:AA42"/>
  <sheetViews>
    <sheetView topLeftCell="E7" zoomScaleNormal="80" workbookViewId="0">
      <selection activeCell="J29" sqref="J29"/>
    </sheetView>
  </sheetViews>
  <sheetFormatPr baseColWidth="10" defaultColWidth="12.5703125" defaultRowHeight="15" x14ac:dyDescent="0.25"/>
  <cols>
    <col min="1" max="1" width="11.42578125" style="3" hidden="1" customWidth="1"/>
    <col min="2" max="2" width="10" style="3" hidden="1" customWidth="1"/>
    <col min="3" max="3" width="10.7109375" style="3" customWidth="1"/>
    <col min="4" max="4" width="16.28515625" style="3" customWidth="1"/>
    <col min="5" max="5" width="22.85546875" style="3" bestFit="1" customWidth="1"/>
    <col min="6" max="6" width="27.85546875" style="3" customWidth="1"/>
    <col min="7" max="7" width="31.7109375" style="3" customWidth="1"/>
    <col min="8" max="8" width="15.140625" style="3" customWidth="1"/>
    <col min="9" max="10" width="14.28515625" style="3" customWidth="1"/>
    <col min="11" max="11" width="8.5703125" style="3" customWidth="1"/>
    <col min="12" max="12" width="14.28515625" style="3" customWidth="1"/>
    <col min="13" max="14" width="13.5703125" style="3" customWidth="1"/>
    <col min="15" max="15" width="8.5703125" style="3" customWidth="1"/>
    <col min="16" max="16" width="15.85546875" style="3" customWidth="1"/>
    <col min="17" max="17" width="17.140625" style="3" customWidth="1"/>
    <col min="18" max="18" width="14" style="3" customWidth="1"/>
    <col min="19" max="20" width="17.140625" style="3" customWidth="1"/>
    <col min="21" max="22" width="25.7109375" style="3" customWidth="1"/>
    <col min="23" max="23" width="17.140625" style="3" customWidth="1"/>
    <col min="24" max="24" width="14" style="3" customWidth="1"/>
    <col min="25" max="26" width="17.140625" style="3" customWidth="1"/>
    <col min="27" max="27" width="28.5703125" style="3" customWidth="1"/>
    <col min="28" max="16384" width="12.5703125" style="3"/>
  </cols>
  <sheetData>
    <row r="1" spans="1:16" ht="21.75" customHeight="1" x14ac:dyDescent="0.35">
      <c r="A1" s="1" t="s">
        <v>0</v>
      </c>
      <c r="B1" s="1" t="s">
        <v>1</v>
      </c>
      <c r="C1" s="152" t="s">
        <v>2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21.75" customHeight="1" x14ac:dyDescent="0.35">
      <c r="A2" s="1" t="s">
        <v>0</v>
      </c>
      <c r="B2" s="1" t="s">
        <v>3</v>
      </c>
      <c r="C2" s="2" t="s">
        <v>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24"/>
      <c r="P2" s="124"/>
    </row>
    <row r="3" spans="1:16" ht="21.75" customHeight="1" x14ac:dyDescent="0.35">
      <c r="A3" s="1" t="s">
        <v>0</v>
      </c>
      <c r="B3" s="1" t="s">
        <v>5</v>
      </c>
      <c r="C3" s="2" t="s">
        <v>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24"/>
      <c r="P3" s="124"/>
    </row>
    <row r="4" spans="1:16" x14ac:dyDescent="0.25">
      <c r="A4" s="1" t="s">
        <v>7</v>
      </c>
      <c r="H4" s="4"/>
    </row>
    <row r="5" spans="1:16" ht="16.5" customHeight="1" x14ac:dyDescent="0.25">
      <c r="A5" s="1" t="s">
        <v>7</v>
      </c>
      <c r="C5" s="125" t="s">
        <v>8</v>
      </c>
      <c r="D5" s="126"/>
      <c r="E5" s="127"/>
      <c r="F5" s="128"/>
    </row>
    <row r="6" spans="1:16" ht="6.75" customHeight="1" x14ac:dyDescent="0.25">
      <c r="A6" s="1" t="s">
        <v>7</v>
      </c>
      <c r="C6" s="5"/>
      <c r="D6" s="5"/>
      <c r="E6" s="5"/>
      <c r="F6" s="5"/>
    </row>
    <row r="7" spans="1:16" ht="16.5" customHeight="1" x14ac:dyDescent="0.25">
      <c r="A7" s="1" t="s">
        <v>7</v>
      </c>
      <c r="C7" s="125" t="s">
        <v>9</v>
      </c>
      <c r="D7" s="126"/>
      <c r="E7" s="127"/>
      <c r="F7" s="128"/>
    </row>
    <row r="8" spans="1:16" ht="6.75" customHeight="1" x14ac:dyDescent="0.25">
      <c r="A8" s="1" t="s">
        <v>7</v>
      </c>
      <c r="C8" s="5"/>
      <c r="D8" s="5"/>
      <c r="E8" s="6"/>
      <c r="F8" s="6"/>
    </row>
    <row r="9" spans="1:16" ht="16.5" customHeight="1" x14ac:dyDescent="0.25">
      <c r="A9" s="1" t="s">
        <v>7</v>
      </c>
      <c r="C9" s="125" t="s">
        <v>10</v>
      </c>
      <c r="D9" s="126"/>
      <c r="E9" s="131"/>
      <c r="F9" s="128"/>
    </row>
    <row r="10" spans="1:16" ht="6.75" customHeight="1" x14ac:dyDescent="0.25">
      <c r="A10" s="1" t="s">
        <v>7</v>
      </c>
      <c r="C10" s="5"/>
      <c r="D10" s="5"/>
      <c r="E10" s="6"/>
      <c r="F10" s="6"/>
    </row>
    <row r="11" spans="1:16" ht="16.5" customHeight="1" x14ac:dyDescent="0.25">
      <c r="A11" s="1" t="s">
        <v>7</v>
      </c>
      <c r="C11" s="125" t="s">
        <v>11</v>
      </c>
      <c r="D11" s="132"/>
      <c r="E11" s="131"/>
      <c r="F11" s="133"/>
    </row>
    <row r="12" spans="1:16" ht="16.5" hidden="1" customHeight="1" x14ac:dyDescent="0.25">
      <c r="A12" s="1"/>
      <c r="C12" s="134"/>
      <c r="D12" s="134"/>
      <c r="E12" s="135"/>
      <c r="F12" s="135"/>
    </row>
    <row r="13" spans="1:16" ht="6.75" customHeight="1" x14ac:dyDescent="0.25">
      <c r="A13" s="1" t="s">
        <v>7</v>
      </c>
      <c r="C13" s="5"/>
      <c r="D13" s="5"/>
      <c r="E13" s="6"/>
      <c r="F13" s="6"/>
    </row>
    <row r="14" spans="1:16" ht="16.5" customHeight="1" x14ac:dyDescent="0.25">
      <c r="A14" s="1" t="s">
        <v>7</v>
      </c>
      <c r="C14" s="125" t="s">
        <v>12</v>
      </c>
      <c r="D14" s="126"/>
      <c r="E14" s="140" t="s">
        <v>13</v>
      </c>
      <c r="F14" s="141"/>
      <c r="G14" s="7" t="s">
        <v>13</v>
      </c>
      <c r="H14" s="7" t="s">
        <v>14</v>
      </c>
    </row>
    <row r="15" spans="1:16" ht="6.75" customHeight="1" x14ac:dyDescent="0.25">
      <c r="A15" s="1" t="s">
        <v>7</v>
      </c>
      <c r="B15" s="8"/>
      <c r="C15" s="5"/>
      <c r="D15" s="5"/>
      <c r="E15" s="5"/>
      <c r="F15" s="5"/>
    </row>
    <row r="16" spans="1:16" ht="16.5" customHeight="1" x14ac:dyDescent="0.25">
      <c r="A16" s="1" t="s">
        <v>7</v>
      </c>
      <c r="C16" s="142" t="s">
        <v>15</v>
      </c>
      <c r="D16" s="143"/>
      <c r="E16" s="9" t="s">
        <v>16</v>
      </c>
      <c r="F16" s="9" t="s">
        <v>17</v>
      </c>
    </row>
    <row r="17" spans="1:27" ht="16.5" customHeight="1" x14ac:dyDescent="0.25">
      <c r="A17" s="1" t="s">
        <v>7</v>
      </c>
      <c r="C17" s="144" t="s">
        <v>18</v>
      </c>
      <c r="D17" s="145"/>
      <c r="E17" s="10"/>
      <c r="F17" s="11"/>
    </row>
    <row r="18" spans="1:27" ht="16.5" customHeight="1" thickBot="1" x14ac:dyDescent="0.3">
      <c r="A18" s="1" t="s">
        <v>7</v>
      </c>
      <c r="C18" s="12"/>
      <c r="D18" s="12"/>
      <c r="E18" s="12"/>
      <c r="F18" s="13"/>
      <c r="G18" s="14"/>
      <c r="H18" s="14"/>
      <c r="I18" s="14"/>
      <c r="J18" s="14"/>
    </row>
    <row r="19" spans="1:27" ht="18.75" customHeight="1" x14ac:dyDescent="0.25">
      <c r="A19" s="1" t="s">
        <v>7</v>
      </c>
      <c r="C19" s="146" t="s">
        <v>19</v>
      </c>
      <c r="D19" s="147"/>
      <c r="E19" s="147"/>
      <c r="F19" s="148"/>
      <c r="G19" s="14"/>
      <c r="H19" s="14"/>
      <c r="I19" s="14"/>
      <c r="J19" s="14"/>
    </row>
    <row r="20" spans="1:27" ht="24.75" customHeight="1" thickBot="1" x14ac:dyDescent="0.3">
      <c r="A20" s="1" t="s">
        <v>7</v>
      </c>
      <c r="C20" s="15"/>
      <c r="D20" s="16"/>
      <c r="E20" s="17"/>
      <c r="F20" s="18"/>
      <c r="G20" s="14"/>
      <c r="H20" s="14"/>
      <c r="I20" s="14"/>
      <c r="J20" s="14"/>
    </row>
    <row r="21" spans="1:27" ht="16.5" customHeight="1" thickBot="1" x14ac:dyDescent="0.3">
      <c r="A21" s="1" t="s">
        <v>7</v>
      </c>
      <c r="E21" s="12"/>
      <c r="F21" s="13"/>
    </row>
    <row r="22" spans="1:27" ht="15.75" hidden="1" thickBot="1" x14ac:dyDescent="0.3">
      <c r="A22" s="1" t="s">
        <v>20</v>
      </c>
      <c r="B22" s="1" t="s">
        <v>20</v>
      </c>
      <c r="C22" s="1" t="s">
        <v>7</v>
      </c>
      <c r="D22" s="1" t="s">
        <v>7</v>
      </c>
      <c r="E22" s="19" t="s">
        <v>7</v>
      </c>
      <c r="F22" s="3" t="s">
        <v>7</v>
      </c>
      <c r="G22" s="1" t="s">
        <v>21</v>
      </c>
      <c r="H22" s="3" t="s">
        <v>7</v>
      </c>
      <c r="I22" s="1" t="s">
        <v>21</v>
      </c>
      <c r="J22" s="3" t="s">
        <v>7</v>
      </c>
      <c r="L22" s="3" t="s">
        <v>7</v>
      </c>
      <c r="M22" s="1" t="s">
        <v>21</v>
      </c>
      <c r="N22" s="1" t="s">
        <v>21</v>
      </c>
      <c r="O22" s="1" t="s">
        <v>21</v>
      </c>
      <c r="P22" s="1" t="s">
        <v>7</v>
      </c>
      <c r="Q22" s="1" t="s">
        <v>22</v>
      </c>
      <c r="R22" s="1" t="s">
        <v>22</v>
      </c>
      <c r="S22" s="1" t="s">
        <v>22</v>
      </c>
      <c r="T22" s="1" t="s">
        <v>23</v>
      </c>
      <c r="U22" s="1" t="s">
        <v>23</v>
      </c>
      <c r="V22" s="1" t="s">
        <v>24</v>
      </c>
      <c r="W22" s="1" t="s">
        <v>24</v>
      </c>
      <c r="X22" s="1" t="s">
        <v>24</v>
      </c>
      <c r="Y22" s="1" t="s">
        <v>24</v>
      </c>
      <c r="Z22" s="1" t="s">
        <v>25</v>
      </c>
      <c r="AA22" s="1" t="s">
        <v>25</v>
      </c>
    </row>
    <row r="23" spans="1:27" ht="22.5" customHeight="1" thickBot="1" x14ac:dyDescent="0.4">
      <c r="A23" s="1" t="s">
        <v>7</v>
      </c>
      <c r="C23" s="156" t="s">
        <v>26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8"/>
      <c r="Q23" s="137" t="s">
        <v>27</v>
      </c>
      <c r="R23" s="138"/>
      <c r="S23" s="138"/>
      <c r="T23" s="138"/>
      <c r="U23" s="139"/>
      <c r="V23" s="20" t="s">
        <v>28</v>
      </c>
      <c r="W23" s="153" t="s">
        <v>29</v>
      </c>
      <c r="X23" s="154"/>
      <c r="Y23" s="154"/>
      <c r="Z23" s="154"/>
      <c r="AA23" s="155"/>
    </row>
    <row r="24" spans="1:27" ht="57.75" customHeight="1" thickBot="1" x14ac:dyDescent="0.3">
      <c r="A24" s="1" t="s">
        <v>7</v>
      </c>
      <c r="C24" s="21" t="s">
        <v>30</v>
      </c>
      <c r="D24" s="22" t="s">
        <v>31</v>
      </c>
      <c r="E24" s="23" t="s">
        <v>32</v>
      </c>
      <c r="F24" s="22" t="s">
        <v>33</v>
      </c>
      <c r="G24" s="22" t="s">
        <v>34</v>
      </c>
      <c r="H24" s="23" t="s">
        <v>35</v>
      </c>
      <c r="I24" s="23" t="s">
        <v>36</v>
      </c>
      <c r="J24" s="24" t="s">
        <v>37</v>
      </c>
      <c r="K24" s="24" t="s">
        <v>38</v>
      </c>
      <c r="L24" s="24" t="s">
        <v>39</v>
      </c>
      <c r="M24" s="24" t="s">
        <v>40</v>
      </c>
      <c r="N24" s="24" t="s">
        <v>41</v>
      </c>
      <c r="O24" s="24" t="s">
        <v>42</v>
      </c>
      <c r="P24" s="25" t="s">
        <v>43</v>
      </c>
      <c r="Q24" s="26" t="s">
        <v>44</v>
      </c>
      <c r="R24" s="27" t="s">
        <v>45</v>
      </c>
      <c r="S24" s="27" t="s">
        <v>46</v>
      </c>
      <c r="T24" s="27" t="s">
        <v>47</v>
      </c>
      <c r="U24" s="25" t="s">
        <v>48</v>
      </c>
      <c r="V24" s="28" t="s">
        <v>49</v>
      </c>
      <c r="W24" s="29" t="s">
        <v>50</v>
      </c>
      <c r="X24" s="30" t="s">
        <v>51</v>
      </c>
      <c r="Y24" s="30" t="s">
        <v>52</v>
      </c>
      <c r="Z24" s="30" t="s">
        <v>53</v>
      </c>
      <c r="AA24" s="31" t="s">
        <v>54</v>
      </c>
    </row>
    <row r="25" spans="1:27" s="32" customFormat="1" x14ac:dyDescent="0.25">
      <c r="A25" s="1" t="s">
        <v>20</v>
      </c>
      <c r="B25" s="32" t="s">
        <v>55</v>
      </c>
      <c r="C25" s="33">
        <v>0</v>
      </c>
      <c r="D25" s="34"/>
      <c r="E25" s="35" t="s">
        <v>56</v>
      </c>
      <c r="F25" s="35" t="s">
        <v>56</v>
      </c>
      <c r="G25" s="35" t="s">
        <v>56</v>
      </c>
      <c r="H25" s="36"/>
      <c r="I25" s="34"/>
      <c r="J25" s="37"/>
      <c r="K25" s="38">
        <v>0.2</v>
      </c>
      <c r="L25" s="37">
        <f t="shared" ref="L25:L34" si="0">IF(OR(ISBLANK(J25),ISBLANK(K25)),0,J25 / (1+K25))</f>
        <v>0</v>
      </c>
      <c r="M25" s="37"/>
      <c r="N25" s="39">
        <f t="shared" ref="N25:N34" si="1">IF($E$14="Nein",J25,L25)-M25</f>
        <v>0</v>
      </c>
      <c r="O25" s="40"/>
      <c r="P25" s="41">
        <f t="shared" ref="P25:P34" si="2">N25*(1-O25)</f>
        <v>0</v>
      </c>
      <c r="Q25" s="42"/>
      <c r="R25" s="43">
        <f t="shared" ref="R25:R34" si="3">P25-Q25</f>
        <v>0</v>
      </c>
      <c r="S25" s="44"/>
      <c r="T25" s="43">
        <f t="shared" ref="T25:T34" si="4">P25-Q25-S25</f>
        <v>0</v>
      </c>
      <c r="U25" s="45"/>
      <c r="V25" s="46"/>
      <c r="W25" s="42"/>
      <c r="X25" s="43">
        <f t="shared" ref="X25:X34" si="5">T25-W25</f>
        <v>0</v>
      </c>
      <c r="Y25" s="44"/>
      <c r="Z25" s="43">
        <f t="shared" ref="Z25:Z34" si="6">T25-W25-Y25</f>
        <v>0</v>
      </c>
      <c r="AA25" s="45"/>
    </row>
    <row r="26" spans="1:27" s="32" customFormat="1" x14ac:dyDescent="0.25">
      <c r="A26" s="1" t="s">
        <v>7</v>
      </c>
      <c r="B26" s="32" t="s">
        <v>57</v>
      </c>
      <c r="C26" s="47">
        <f t="shared" ref="C26:C34" si="7">C25+1</f>
        <v>1</v>
      </c>
      <c r="D26" s="48"/>
      <c r="E26" s="49"/>
      <c r="F26" s="49"/>
      <c r="G26" s="50"/>
      <c r="H26" s="51"/>
      <c r="I26" s="48"/>
      <c r="J26" s="52"/>
      <c r="K26" s="53">
        <v>0.2</v>
      </c>
      <c r="L26" s="54">
        <f t="shared" si="0"/>
        <v>0</v>
      </c>
      <c r="M26" s="52"/>
      <c r="N26" s="55">
        <f t="shared" si="1"/>
        <v>0</v>
      </c>
      <c r="O26" s="56"/>
      <c r="P26" s="57">
        <f t="shared" si="2"/>
        <v>0</v>
      </c>
      <c r="Q26" s="58"/>
      <c r="R26" s="59">
        <f t="shared" si="3"/>
        <v>0</v>
      </c>
      <c r="S26" s="60"/>
      <c r="T26" s="59">
        <f t="shared" si="4"/>
        <v>0</v>
      </c>
      <c r="U26" s="61"/>
      <c r="V26" s="62"/>
      <c r="W26" s="58"/>
      <c r="X26" s="59">
        <f t="shared" si="5"/>
        <v>0</v>
      </c>
      <c r="Y26" s="60"/>
      <c r="Z26" s="59">
        <f t="shared" si="6"/>
        <v>0</v>
      </c>
      <c r="AA26" s="61"/>
    </row>
    <row r="27" spans="1:27" s="32" customFormat="1" x14ac:dyDescent="0.25">
      <c r="A27" s="1" t="s">
        <v>7</v>
      </c>
      <c r="B27" s="32" t="s">
        <v>57</v>
      </c>
      <c r="C27" s="47">
        <f t="shared" si="7"/>
        <v>2</v>
      </c>
      <c r="D27" s="48"/>
      <c r="E27" s="49"/>
      <c r="F27" s="49"/>
      <c r="G27" s="50"/>
      <c r="H27" s="51"/>
      <c r="I27" s="48"/>
      <c r="J27" s="52"/>
      <c r="K27" s="53">
        <v>0.2</v>
      </c>
      <c r="L27" s="54">
        <f t="shared" si="0"/>
        <v>0</v>
      </c>
      <c r="M27" s="52"/>
      <c r="N27" s="55">
        <f t="shared" si="1"/>
        <v>0</v>
      </c>
      <c r="O27" s="56"/>
      <c r="P27" s="57">
        <f t="shared" si="2"/>
        <v>0</v>
      </c>
      <c r="Q27" s="58"/>
      <c r="R27" s="59">
        <f t="shared" si="3"/>
        <v>0</v>
      </c>
      <c r="S27" s="60"/>
      <c r="T27" s="59">
        <f t="shared" si="4"/>
        <v>0</v>
      </c>
      <c r="U27" s="61"/>
      <c r="V27" s="62"/>
      <c r="W27" s="58"/>
      <c r="X27" s="59">
        <f t="shared" si="5"/>
        <v>0</v>
      </c>
      <c r="Y27" s="60"/>
      <c r="Z27" s="59">
        <f t="shared" si="6"/>
        <v>0</v>
      </c>
      <c r="AA27" s="61"/>
    </row>
    <row r="28" spans="1:27" s="32" customFormat="1" x14ac:dyDescent="0.25">
      <c r="A28" s="1" t="s">
        <v>7</v>
      </c>
      <c r="B28" s="32" t="s">
        <v>57</v>
      </c>
      <c r="C28" s="47">
        <f t="shared" si="7"/>
        <v>3</v>
      </c>
      <c r="D28" s="48"/>
      <c r="E28" s="49"/>
      <c r="F28" s="49"/>
      <c r="G28" s="50"/>
      <c r="H28" s="51"/>
      <c r="I28" s="48"/>
      <c r="J28" s="52"/>
      <c r="K28" s="53">
        <v>0.2</v>
      </c>
      <c r="L28" s="54">
        <f t="shared" si="0"/>
        <v>0</v>
      </c>
      <c r="M28" s="52"/>
      <c r="N28" s="55">
        <f t="shared" si="1"/>
        <v>0</v>
      </c>
      <c r="O28" s="56"/>
      <c r="P28" s="57">
        <f t="shared" si="2"/>
        <v>0</v>
      </c>
      <c r="Q28" s="58"/>
      <c r="R28" s="59">
        <f t="shared" si="3"/>
        <v>0</v>
      </c>
      <c r="S28" s="60"/>
      <c r="T28" s="59">
        <f t="shared" si="4"/>
        <v>0</v>
      </c>
      <c r="U28" s="61"/>
      <c r="V28" s="62"/>
      <c r="W28" s="58"/>
      <c r="X28" s="59">
        <f t="shared" si="5"/>
        <v>0</v>
      </c>
      <c r="Y28" s="60"/>
      <c r="Z28" s="59">
        <f t="shared" si="6"/>
        <v>0</v>
      </c>
      <c r="AA28" s="61"/>
    </row>
    <row r="29" spans="1:27" s="32" customFormat="1" x14ac:dyDescent="0.25">
      <c r="A29" s="1" t="s">
        <v>7</v>
      </c>
      <c r="B29" s="32" t="s">
        <v>57</v>
      </c>
      <c r="C29" s="47">
        <f t="shared" si="7"/>
        <v>4</v>
      </c>
      <c r="D29" s="48"/>
      <c r="E29" s="49"/>
      <c r="F29" s="49"/>
      <c r="G29" s="50"/>
      <c r="H29" s="51"/>
      <c r="I29" s="48"/>
      <c r="J29" s="52"/>
      <c r="K29" s="53">
        <v>0.2</v>
      </c>
      <c r="L29" s="54">
        <f t="shared" si="0"/>
        <v>0</v>
      </c>
      <c r="M29" s="52"/>
      <c r="N29" s="55">
        <f t="shared" si="1"/>
        <v>0</v>
      </c>
      <c r="O29" s="56"/>
      <c r="P29" s="57">
        <f t="shared" si="2"/>
        <v>0</v>
      </c>
      <c r="Q29" s="58"/>
      <c r="R29" s="59">
        <f t="shared" si="3"/>
        <v>0</v>
      </c>
      <c r="S29" s="60"/>
      <c r="T29" s="59">
        <f t="shared" si="4"/>
        <v>0</v>
      </c>
      <c r="U29" s="61"/>
      <c r="V29" s="62"/>
      <c r="W29" s="58"/>
      <c r="X29" s="59">
        <f t="shared" si="5"/>
        <v>0</v>
      </c>
      <c r="Y29" s="60"/>
      <c r="Z29" s="59">
        <f t="shared" si="6"/>
        <v>0</v>
      </c>
      <c r="AA29" s="61"/>
    </row>
    <row r="30" spans="1:27" s="32" customFormat="1" x14ac:dyDescent="0.25">
      <c r="A30" s="1" t="s">
        <v>7</v>
      </c>
      <c r="B30" s="32" t="s">
        <v>57</v>
      </c>
      <c r="C30" s="47">
        <f t="shared" si="7"/>
        <v>5</v>
      </c>
      <c r="D30" s="48"/>
      <c r="E30" s="49"/>
      <c r="F30" s="49"/>
      <c r="G30" s="50"/>
      <c r="H30" s="51"/>
      <c r="I30" s="48"/>
      <c r="J30" s="52"/>
      <c r="K30" s="53">
        <v>0.2</v>
      </c>
      <c r="L30" s="54">
        <f t="shared" si="0"/>
        <v>0</v>
      </c>
      <c r="M30" s="52"/>
      <c r="N30" s="55">
        <f t="shared" si="1"/>
        <v>0</v>
      </c>
      <c r="O30" s="56"/>
      <c r="P30" s="63">
        <f t="shared" si="2"/>
        <v>0</v>
      </c>
      <c r="Q30" s="64"/>
      <c r="R30" s="59">
        <f t="shared" si="3"/>
        <v>0</v>
      </c>
      <c r="S30" s="60"/>
      <c r="T30" s="59">
        <f t="shared" si="4"/>
        <v>0</v>
      </c>
      <c r="U30" s="61"/>
      <c r="V30" s="62"/>
      <c r="W30" s="64"/>
      <c r="X30" s="59">
        <f t="shared" si="5"/>
        <v>0</v>
      </c>
      <c r="Y30" s="60"/>
      <c r="Z30" s="59">
        <f t="shared" si="6"/>
        <v>0</v>
      </c>
      <c r="AA30" s="61"/>
    </row>
    <row r="31" spans="1:27" s="66" customFormat="1" x14ac:dyDescent="0.25">
      <c r="A31" s="65" t="s">
        <v>7</v>
      </c>
      <c r="B31" s="66" t="s">
        <v>57</v>
      </c>
      <c r="C31" s="67">
        <f t="shared" si="7"/>
        <v>6</v>
      </c>
      <c r="D31" s="48"/>
      <c r="E31" s="49"/>
      <c r="F31" s="49"/>
      <c r="G31" s="50"/>
      <c r="H31" s="51"/>
      <c r="I31" s="48"/>
      <c r="J31" s="52"/>
      <c r="K31" s="53">
        <v>0.2</v>
      </c>
      <c r="L31" s="52">
        <f t="shared" si="0"/>
        <v>0</v>
      </c>
      <c r="M31" s="52"/>
      <c r="N31" s="68">
        <f t="shared" si="1"/>
        <v>0</v>
      </c>
      <c r="O31" s="56"/>
      <c r="P31" s="69">
        <f t="shared" si="2"/>
        <v>0</v>
      </c>
      <c r="Q31" s="64"/>
      <c r="R31" s="70">
        <f t="shared" si="3"/>
        <v>0</v>
      </c>
      <c r="S31" s="60"/>
      <c r="T31" s="70">
        <f t="shared" si="4"/>
        <v>0</v>
      </c>
      <c r="U31" s="61"/>
      <c r="V31" s="62"/>
      <c r="W31" s="64"/>
      <c r="X31" s="70">
        <f t="shared" si="5"/>
        <v>0</v>
      </c>
      <c r="Y31" s="60"/>
      <c r="Z31" s="70">
        <f t="shared" si="6"/>
        <v>0</v>
      </c>
      <c r="AA31" s="61"/>
    </row>
    <row r="32" spans="1:27" s="66" customFormat="1" x14ac:dyDescent="0.25">
      <c r="A32" s="65" t="s">
        <v>20</v>
      </c>
      <c r="B32" s="66" t="s">
        <v>58</v>
      </c>
      <c r="C32" s="71">
        <f t="shared" si="7"/>
        <v>7</v>
      </c>
      <c r="D32" s="72"/>
      <c r="E32" s="35" t="s">
        <v>56</v>
      </c>
      <c r="F32" s="35" t="s">
        <v>56</v>
      </c>
      <c r="G32" s="73" t="s">
        <v>56</v>
      </c>
      <c r="H32" s="74"/>
      <c r="I32" s="75"/>
      <c r="J32" s="76"/>
      <c r="K32" s="38">
        <v>0.2</v>
      </c>
      <c r="L32" s="76">
        <f t="shared" si="0"/>
        <v>0</v>
      </c>
      <c r="M32" s="76"/>
      <c r="N32" s="68">
        <f t="shared" si="1"/>
        <v>0</v>
      </c>
      <c r="O32" s="77"/>
      <c r="P32" s="69">
        <f t="shared" si="2"/>
        <v>0</v>
      </c>
      <c r="Q32" s="78"/>
      <c r="R32" s="70">
        <f t="shared" si="3"/>
        <v>0</v>
      </c>
      <c r="S32" s="79"/>
      <c r="T32" s="70">
        <f t="shared" si="4"/>
        <v>0</v>
      </c>
      <c r="U32" s="80"/>
      <c r="V32" s="81"/>
      <c r="W32" s="78"/>
      <c r="X32" s="70">
        <f t="shared" si="5"/>
        <v>0</v>
      </c>
      <c r="Y32" s="79"/>
      <c r="Z32" s="70">
        <f t="shared" si="6"/>
        <v>0</v>
      </c>
      <c r="AA32" s="80"/>
    </row>
    <row r="33" spans="1:27" s="32" customFormat="1" x14ac:dyDescent="0.25">
      <c r="A33" s="1" t="s">
        <v>7</v>
      </c>
      <c r="B33" s="32" t="s">
        <v>57</v>
      </c>
      <c r="C33" s="82">
        <f t="shared" si="7"/>
        <v>8</v>
      </c>
      <c r="D33" s="48"/>
      <c r="E33" s="49"/>
      <c r="F33" s="49"/>
      <c r="G33" s="50"/>
      <c r="H33" s="51"/>
      <c r="I33" s="48"/>
      <c r="J33" s="52"/>
      <c r="K33" s="53">
        <v>0.2</v>
      </c>
      <c r="L33" s="52">
        <f t="shared" si="0"/>
        <v>0</v>
      </c>
      <c r="M33" s="52"/>
      <c r="N33" s="83">
        <f t="shared" si="1"/>
        <v>0</v>
      </c>
      <c r="O33" s="56"/>
      <c r="P33" s="63">
        <f t="shared" si="2"/>
        <v>0</v>
      </c>
      <c r="Q33" s="64"/>
      <c r="R33" s="84">
        <f t="shared" si="3"/>
        <v>0</v>
      </c>
      <c r="S33" s="60"/>
      <c r="T33" s="84">
        <f t="shared" si="4"/>
        <v>0</v>
      </c>
      <c r="U33" s="61"/>
      <c r="V33" s="62"/>
      <c r="W33" s="64"/>
      <c r="X33" s="84">
        <f t="shared" si="5"/>
        <v>0</v>
      </c>
      <c r="Y33" s="60"/>
      <c r="Z33" s="84">
        <f t="shared" si="6"/>
        <v>0</v>
      </c>
      <c r="AA33" s="61"/>
    </row>
    <row r="34" spans="1:27" s="66" customFormat="1" ht="15.75" thickBot="1" x14ac:dyDescent="0.3">
      <c r="A34" s="65" t="s">
        <v>20</v>
      </c>
      <c r="B34" s="66" t="s">
        <v>58</v>
      </c>
      <c r="C34" s="71">
        <f t="shared" si="7"/>
        <v>9</v>
      </c>
      <c r="D34" s="72"/>
      <c r="E34" s="35" t="s">
        <v>56</v>
      </c>
      <c r="F34" s="35" t="s">
        <v>56</v>
      </c>
      <c r="G34" s="35" t="s">
        <v>56</v>
      </c>
      <c r="H34" s="85"/>
      <c r="I34" s="72"/>
      <c r="J34" s="86"/>
      <c r="K34" s="38">
        <v>0.2</v>
      </c>
      <c r="L34" s="37">
        <f t="shared" si="0"/>
        <v>0</v>
      </c>
      <c r="M34" s="87"/>
      <c r="N34" s="39">
        <f t="shared" si="1"/>
        <v>0</v>
      </c>
      <c r="O34" s="88"/>
      <c r="P34" s="89">
        <f t="shared" si="2"/>
        <v>0</v>
      </c>
      <c r="Q34" s="90"/>
      <c r="R34" s="91">
        <f t="shared" si="3"/>
        <v>0</v>
      </c>
      <c r="S34" s="92"/>
      <c r="T34" s="91">
        <f t="shared" si="4"/>
        <v>0</v>
      </c>
      <c r="U34" s="93"/>
      <c r="V34" s="94"/>
      <c r="W34" s="90"/>
      <c r="X34" s="43">
        <f t="shared" si="5"/>
        <v>0</v>
      </c>
      <c r="Y34" s="92"/>
      <c r="Z34" s="43">
        <f t="shared" si="6"/>
        <v>0</v>
      </c>
      <c r="AA34" s="95"/>
    </row>
    <row r="35" spans="1:27" ht="15.75" thickBot="1" x14ac:dyDescent="0.3">
      <c r="A35" s="1" t="s">
        <v>7</v>
      </c>
      <c r="C35" s="96"/>
      <c r="D35" s="96"/>
      <c r="E35" s="96"/>
      <c r="F35" s="96"/>
      <c r="G35" s="96"/>
      <c r="H35" s="96"/>
      <c r="I35" s="97" t="s">
        <v>59</v>
      </c>
      <c r="J35" s="98">
        <f>SUM(J25:J34)</f>
        <v>0</v>
      </c>
      <c r="K35" s="99"/>
      <c r="L35" s="98">
        <f>SUM(L25:L34)</f>
        <v>0</v>
      </c>
      <c r="N35" s="98">
        <f>SUM(N25:N34)</f>
        <v>0</v>
      </c>
      <c r="O35" s="100"/>
      <c r="P35" s="98">
        <f>SUM(P25:P34)</f>
        <v>0</v>
      </c>
      <c r="Q35" s="101">
        <f>SUM(Q25:Q34)</f>
        <v>0</v>
      </c>
      <c r="R35" s="98">
        <f>SUM(R25:R34)</f>
        <v>0</v>
      </c>
      <c r="S35" s="102">
        <f>SUM(S25:S34)</f>
        <v>0</v>
      </c>
      <c r="T35" s="98">
        <f>SUM(T25:T34)</f>
        <v>0</v>
      </c>
      <c r="U35" s="99"/>
      <c r="V35" s="96"/>
      <c r="W35" s="103">
        <f>SUM(W25:W34)</f>
        <v>0</v>
      </c>
      <c r="X35" s="104">
        <f>SUM(X25:X34)</f>
        <v>0</v>
      </c>
      <c r="Y35" s="103">
        <f>SUM(Y25:Y34)</f>
        <v>0</v>
      </c>
      <c r="Z35" s="104">
        <f>SUM(Z25:Z34)</f>
        <v>0</v>
      </c>
      <c r="AA35" s="96"/>
    </row>
    <row r="36" spans="1:27" hidden="1" x14ac:dyDescent="0.25">
      <c r="A36" s="1" t="s">
        <v>60</v>
      </c>
      <c r="G36" s="1"/>
      <c r="I36" s="1"/>
      <c r="J36" s="1"/>
      <c r="K36" s="1"/>
      <c r="O36" s="1"/>
    </row>
    <row r="37" spans="1:27" hidden="1" x14ac:dyDescent="0.25">
      <c r="A37" s="1" t="s">
        <v>60</v>
      </c>
      <c r="H37" s="105"/>
      <c r="I37" s="105"/>
      <c r="J37" s="105"/>
      <c r="K37" s="105"/>
      <c r="L37" s="105"/>
      <c r="M37" s="105"/>
      <c r="N37" s="106"/>
      <c r="O37" s="106"/>
    </row>
    <row r="38" spans="1:27" hidden="1" x14ac:dyDescent="0.25">
      <c r="A38" s="1" t="s">
        <v>60</v>
      </c>
      <c r="H38" s="105"/>
      <c r="I38" s="105"/>
      <c r="J38" s="105"/>
      <c r="K38" s="105"/>
      <c r="L38" s="105"/>
      <c r="M38" s="105"/>
      <c r="N38" s="106"/>
      <c r="O38" s="106"/>
    </row>
    <row r="39" spans="1:27" hidden="1" x14ac:dyDescent="0.25">
      <c r="A39" s="1" t="s">
        <v>60</v>
      </c>
      <c r="D39" s="105"/>
      <c r="E39" s="105"/>
      <c r="F39" s="105"/>
      <c r="H39" s="105"/>
      <c r="I39" s="105"/>
      <c r="J39" s="105"/>
      <c r="K39" s="105"/>
      <c r="L39" s="105"/>
      <c r="M39" s="105"/>
      <c r="N39" s="106"/>
      <c r="O39" s="106"/>
    </row>
    <row r="40" spans="1:27" hidden="1" x14ac:dyDescent="0.25">
      <c r="A40" s="1" t="s">
        <v>60</v>
      </c>
      <c r="D40" s="150"/>
      <c r="E40" s="150"/>
      <c r="F40" s="150"/>
      <c r="H40" s="150"/>
      <c r="I40" s="150"/>
      <c r="J40" s="150"/>
      <c r="K40" s="150"/>
      <c r="L40" s="150"/>
      <c r="M40" s="150"/>
      <c r="N40" s="107"/>
      <c r="O40" s="107"/>
    </row>
    <row r="41" spans="1:27" hidden="1" x14ac:dyDescent="0.25">
      <c r="A41" s="1" t="s">
        <v>60</v>
      </c>
      <c r="D41" s="136" t="s">
        <v>61</v>
      </c>
      <c r="E41" s="136"/>
      <c r="F41" s="136"/>
      <c r="H41" s="151" t="s">
        <v>62</v>
      </c>
      <c r="I41" s="151"/>
      <c r="J41" s="151"/>
      <c r="K41" s="151"/>
      <c r="L41" s="151"/>
      <c r="M41" s="151"/>
      <c r="N41" s="107"/>
      <c r="O41" s="107"/>
    </row>
    <row r="42" spans="1:27" x14ac:dyDescent="0.25">
      <c r="A42" s="1" t="s">
        <v>60</v>
      </c>
    </row>
  </sheetData>
  <sheetProtection password="C749" sheet="1" objects="1" scenarios="1"/>
  <mergeCells count="25">
    <mergeCell ref="Q23:U23"/>
    <mergeCell ref="E11:F11"/>
    <mergeCell ref="C11:D11"/>
    <mergeCell ref="W23:AA23"/>
    <mergeCell ref="E14:F14"/>
    <mergeCell ref="C19:F19"/>
    <mergeCell ref="C23:P23"/>
    <mergeCell ref="E12:F12"/>
    <mergeCell ref="C12:D12"/>
    <mergeCell ref="C14:D14"/>
    <mergeCell ref="C1:P1"/>
    <mergeCell ref="O2:P2"/>
    <mergeCell ref="O3:P3"/>
    <mergeCell ref="C9:D9"/>
    <mergeCell ref="C5:D5"/>
    <mergeCell ref="C7:D7"/>
    <mergeCell ref="E5:F5"/>
    <mergeCell ref="E7:F7"/>
    <mergeCell ref="E9:F9"/>
    <mergeCell ref="C16:D16"/>
    <mergeCell ref="C17:D17"/>
    <mergeCell ref="D41:F41"/>
    <mergeCell ref="H41:M41"/>
    <mergeCell ref="D40:F40"/>
    <mergeCell ref="H40:M40"/>
  </mergeCells>
  <phoneticPr fontId="2" type="noConversion"/>
  <conditionalFormatting sqref="T25:T35 Z25:Z35 R25:R35">
    <cfRule type="cellIs" dxfId="7" priority="1" stopIfTrue="1" operator="notBetween">
      <formula>0</formula>
      <formula>P25</formula>
    </cfRule>
  </conditionalFormatting>
  <conditionalFormatting sqref="X25:X35">
    <cfRule type="cellIs" dxfId="6" priority="2" stopIfTrue="1" operator="notBetween">
      <formula>0</formula>
      <formula>T25</formula>
    </cfRule>
  </conditionalFormatting>
  <conditionalFormatting sqref="D25:D34">
    <cfRule type="cellIs" dxfId="5" priority="3" stopIfTrue="1" operator="notBetween">
      <formula>$E$17</formula>
      <formula>$F$17</formula>
    </cfRule>
  </conditionalFormatting>
  <conditionalFormatting sqref="E20:E21 E17:E18 C18:D18">
    <cfRule type="cellIs" dxfId="4" priority="4" stopIfTrue="1" operator="greaterThan">
      <formula>$F$17</formula>
    </cfRule>
  </conditionalFormatting>
  <conditionalFormatting sqref="F20:F21 F17:F18">
    <cfRule type="cellIs" dxfId="3" priority="5" stopIfTrue="1" operator="lessThan">
      <formula>$E$17</formula>
    </cfRule>
  </conditionalFormatting>
  <conditionalFormatting sqref="L25:L34">
    <cfRule type="cellIs" dxfId="2" priority="6" stopIfTrue="1" operator="between">
      <formula>0.01</formula>
      <formula>49.99</formula>
    </cfRule>
  </conditionalFormatting>
  <conditionalFormatting sqref="I25:I34">
    <cfRule type="cellIs" dxfId="1" priority="7" stopIfTrue="1" operator="lessThan">
      <formula>$D25</formula>
    </cfRule>
  </conditionalFormatting>
  <conditionalFormatting sqref="J25:J34">
    <cfRule type="cellIs" dxfId="0" priority="8" stopIfTrue="1" operator="between">
      <formula>0.01</formula>
      <formula>59.99</formula>
    </cfRule>
  </conditionalFormatting>
  <dataValidations count="4">
    <dataValidation allowBlank="1" showDropDown="1" showInputMessage="1" showErrorMessage="1" sqref="G14"/>
    <dataValidation showInputMessage="1" showErrorMessage="1" sqref="E14:F14"/>
    <dataValidation type="date" allowBlank="1" showInputMessage="1" showErrorMessage="1" errorTitle="Fehler" error="Das Datum muss zwischen 1.1.2014 und 31.12.2023 liegen" sqref="E20:F20 E18:F18">
      <formula1>41640</formula1>
      <formula2>45291</formula2>
    </dataValidation>
    <dataValidation type="date" allowBlank="1" showInputMessage="1" showErrorMessage="1" errorTitle="Fehler" error="Das Datum muss zwischen 1.1.2014 und 30.06.2023 liegen" sqref="E17:F17">
      <formula1>41640</formula1>
      <formula2>45107</formula2>
    </dataValidation>
  </dataValidations>
  <pageMargins left="0.31496062992125984" right="0.31496062992125984" top="0.39370078740157483" bottom="0.39370078740157483" header="0.19685039370078741" footer="0.19685039370078741"/>
  <pageSetup paperSize="9" scale="63" fitToHeight="8" orientation="landscape" r:id="rId1"/>
  <headerFooter alignWithMargins="0">
    <oddFooter>&amp;LSeite &amp;P von &amp;N&amp;R&amp;D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_AddReceipt">
              <controlPr defaultSize="0" print="0" autoFill="0" autoPict="0" macro="[0]!InvMat_InsertReceiptLine">
                <anchor moveWithCells="1">
                  <from>
                    <xdr:col>3</xdr:col>
                    <xdr:colOff>504825</xdr:colOff>
                    <xdr:row>22</xdr:row>
                    <xdr:rowOff>47625</xdr:rowOff>
                  </from>
                  <to>
                    <xdr:col>3</xdr:col>
                    <xdr:colOff>1009650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_DelReceipt">
              <controlPr defaultSize="0" print="0" autoFill="0" autoPict="0" macro="[0]!InvMat_DeleteReceiptLine">
                <anchor moveWithCells="1">
                  <from>
                    <xdr:col>4</xdr:col>
                    <xdr:colOff>57150</xdr:colOff>
                    <xdr:row>22</xdr:row>
                    <xdr:rowOff>47625</xdr:rowOff>
                  </from>
                  <to>
                    <xdr:col>4</xdr:col>
                    <xdr:colOff>561975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_EraseAll">
              <controlPr defaultSize="0" print="0" autoFill="0" autoPict="0" macro="[0]!InvMat_EraseAllData">
                <anchor moveWithCells="1">
                  <from>
                    <xdr:col>6</xdr:col>
                    <xdr:colOff>371475</xdr:colOff>
                    <xdr:row>4</xdr:row>
                    <xdr:rowOff>9525</xdr:rowOff>
                  </from>
                  <to>
                    <xdr:col>6</xdr:col>
                    <xdr:colOff>1447800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box_TaxDeductEnable">
              <controlPr defaultSize="0" autoFill="0" autoLine="0" autoPict="0" macro="[0]!InvestSachleistungen.InvMat_CheckBox_TaxDeductEnable_OnClick">
                <anchor moveWithCells="1">
                  <from>
                    <xdr:col>5</xdr:col>
                    <xdr:colOff>381000</xdr:colOff>
                    <xdr:row>13</xdr:row>
                    <xdr:rowOff>0</xdr:rowOff>
                  </from>
                  <to>
                    <xdr:col>5</xdr:col>
                    <xdr:colOff>809625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box_TaxDeductDisable">
              <controlPr defaultSize="0" autoFill="0" autoLine="0" autoPict="0" macro="[0]!InvestSachleistungen.InvMat_CheckBox_TaxDeductDisable_OnClick">
                <anchor moveWithCells="1">
                  <from>
                    <xdr:col>5</xdr:col>
                    <xdr:colOff>828675</xdr:colOff>
                    <xdr:row>13</xdr:row>
                    <xdr:rowOff>0</xdr:rowOff>
                  </from>
                  <to>
                    <xdr:col>5</xdr:col>
                    <xdr:colOff>1304925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Button_UnlockAll">
              <controlPr defaultSize="0" print="0" autoFill="0" autoPict="0" macro="[0]!UnprotectAllSheets">
                <anchor moveWithCells="1">
                  <from>
                    <xdr:col>7</xdr:col>
                    <xdr:colOff>38100</xdr:colOff>
                    <xdr:row>4</xdr:row>
                    <xdr:rowOff>9525</xdr:rowOff>
                  </from>
                  <to>
                    <xdr:col>8</xdr:col>
                    <xdr:colOff>104775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Button_LockAll">
              <controlPr defaultSize="0" print="0" autoFill="0" autoPict="0" macro="[0]!ProtectAllSheets">
                <anchor moveWithCells="1">
                  <from>
                    <xdr:col>7</xdr:col>
                    <xdr:colOff>28575</xdr:colOff>
                    <xdr:row>8</xdr:row>
                    <xdr:rowOff>9525</xdr:rowOff>
                  </from>
                  <to>
                    <xdr:col>8</xdr:col>
                    <xdr:colOff>95250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Button_SelectModeVWKFull">
              <controlPr defaultSize="0" print="0" autoFill="0" autoPict="0" macro="[0]!InvMat_SelectViewModeVWKAll">
                <anchor moveWithCells="1">
                  <from>
                    <xdr:col>3</xdr:col>
                    <xdr:colOff>409575</xdr:colOff>
                    <xdr:row>18</xdr:row>
                    <xdr:rowOff>209550</xdr:rowOff>
                  </from>
                  <to>
                    <xdr:col>4</xdr:col>
                    <xdr:colOff>219075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Button_SelectModeVWKPrint">
              <controlPr defaultSize="0" print="0" autoFill="0" autoPict="0" macro="[0]!InvMat_SelectViewModeVWKPrint">
                <anchor moveWithCells="1">
                  <from>
                    <xdr:col>4</xdr:col>
                    <xdr:colOff>304800</xdr:colOff>
                    <xdr:row>18</xdr:row>
                    <xdr:rowOff>209550</xdr:rowOff>
                  </from>
                  <to>
                    <xdr:col>4</xdr:col>
                    <xdr:colOff>1200150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Button_SelectModeVOKFull">
              <controlPr defaultSize="0" print="0" autoFill="0" autoPict="0" macro="[0]!InvMat_SelectViewModeVOKAll">
                <anchor moveWithCells="1">
                  <from>
                    <xdr:col>4</xdr:col>
                    <xdr:colOff>1352550</xdr:colOff>
                    <xdr:row>18</xdr:row>
                    <xdr:rowOff>209550</xdr:rowOff>
                  </from>
                  <to>
                    <xdr:col>5</xdr:col>
                    <xdr:colOff>723900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Button_SelectModeVOKPrint">
              <controlPr defaultSize="0" print="0" autoFill="0" autoPict="0" macro="[0]!InvMat_SelectViewModeVOKPrint">
                <anchor moveWithCells="1">
                  <from>
                    <xdr:col>5</xdr:col>
                    <xdr:colOff>819150</xdr:colOff>
                    <xdr:row>18</xdr:row>
                    <xdr:rowOff>209550</xdr:rowOff>
                  </from>
                  <to>
                    <xdr:col>5</xdr:col>
                    <xdr:colOff>1714500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Button_SelectModeUser">
              <controlPr defaultSize="0" print="0" autoFill="0" autoPict="0" macro="[0]!InvMat_SelectViewModeUser">
                <anchor moveWithCells="1">
                  <from>
                    <xdr:col>2</xdr:col>
                    <xdr:colOff>95250</xdr:colOff>
                    <xdr:row>18</xdr:row>
                    <xdr:rowOff>209550</xdr:rowOff>
                  </from>
                  <to>
                    <xdr:col>3</xdr:col>
                    <xdr:colOff>276225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Button_DuplicateSheet">
              <controlPr defaultSize="0" print="0" autoFill="0" autoPict="0" macro="[0]!DuplicateInvestMaterialUserSheet">
                <anchor moveWithCells="1">
                  <from>
                    <xdr:col>6</xdr:col>
                    <xdr:colOff>371475</xdr:colOff>
                    <xdr:row>8</xdr:row>
                    <xdr:rowOff>9525</xdr:rowOff>
                  </from>
                  <to>
                    <xdr:col>6</xdr:col>
                    <xdr:colOff>1447800</xdr:colOff>
                    <xdr:row>10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54</vt:i4>
      </vt:variant>
    </vt:vector>
  </HeadingPairs>
  <TitlesOfParts>
    <vt:vector size="56" baseType="lpstr">
      <vt:lpstr>Investk. - </vt:lpstr>
      <vt:lpstr>TEMPLATE Invest &amp; Sachkosten</vt:lpstr>
      <vt:lpstr>'Investk. - '!Druckbereich</vt:lpstr>
      <vt:lpstr>'TEMPLATE Invest &amp; Sachkosten'!Druckbereich</vt:lpstr>
      <vt:lpstr>InvMat_AcceptedCostVOK</vt:lpstr>
      <vt:lpstr>'Investk. - '!InvMat_AcceptedCostVWK</vt:lpstr>
      <vt:lpstr>InvMat_AcceptedCostVWK</vt:lpstr>
      <vt:lpstr>'Investk. - '!InvMat_ApplicantIDCell</vt:lpstr>
      <vt:lpstr>InvMat_ApplicantIDCell</vt:lpstr>
      <vt:lpstr>'Investk. - '!InvMat_ApplicantNameCell</vt:lpstr>
      <vt:lpstr>InvMat_ApplicantNameCell</vt:lpstr>
      <vt:lpstr>'Investk. - '!InvMat_ApplicationIDCell</vt:lpstr>
      <vt:lpstr>InvMat_ApplicationIDCell</vt:lpstr>
      <vt:lpstr>'Investk. - '!InvMat_ApplicationSubject</vt:lpstr>
      <vt:lpstr>InvMat_ApplicationSubject</vt:lpstr>
      <vt:lpstr>'Investk. - '!InvMat_ApplicationSubjectShadow</vt:lpstr>
      <vt:lpstr>InvMat_ApplicationSubjectShadow</vt:lpstr>
      <vt:lpstr>'Investk. - '!InvMat_AppliedCost</vt:lpstr>
      <vt:lpstr>InvMat_AppliedCost</vt:lpstr>
      <vt:lpstr>'Investk. - '!InvMat_DefaultActiveCell</vt:lpstr>
      <vt:lpstr>InvMat_DefaultActiveCell</vt:lpstr>
      <vt:lpstr>'Investk. - '!InvMat_PrintFilterColumn</vt:lpstr>
      <vt:lpstr>InvMat_PrintFilterColumn</vt:lpstr>
      <vt:lpstr>'Investk. - '!InvMat_PrintFilterRow</vt:lpstr>
      <vt:lpstr>InvMat_PrintFilterRow</vt:lpstr>
      <vt:lpstr>'Investk. - '!InvMat_ReceiptPasteGuardRow</vt:lpstr>
      <vt:lpstr>InvMat_ReceiptPasteGuardRow</vt:lpstr>
      <vt:lpstr>'Investk. - '!InvMat_ReceiptRangeHeadRow</vt:lpstr>
      <vt:lpstr>InvMat_ReceiptRangeHeadRow</vt:lpstr>
      <vt:lpstr>'Investk. - '!InvMat_ReceiptRangeTailRow</vt:lpstr>
      <vt:lpstr>InvMat_ReceiptRangeTailRow</vt:lpstr>
      <vt:lpstr>'Investk. - '!InvMat_ReceiptTemplateRow</vt:lpstr>
      <vt:lpstr>InvMat_ReceiptTemplateRow</vt:lpstr>
      <vt:lpstr>InvMat_ReducedCostVOK</vt:lpstr>
      <vt:lpstr>'Investk. - '!InvMat_ReducedCostVWK</vt:lpstr>
      <vt:lpstr>InvMat_ReducedCostVWK</vt:lpstr>
      <vt:lpstr>'Investk. - '!InvMat_SelectModeButtonRows</vt:lpstr>
      <vt:lpstr>InvMat_SelectModeButtonRows</vt:lpstr>
      <vt:lpstr>'Investk. - '!InvMat_SignatureRange</vt:lpstr>
      <vt:lpstr>InvMat_SignatureRange</vt:lpstr>
      <vt:lpstr>'Investk. - '!InvMat_SupportPeriodEndCell</vt:lpstr>
      <vt:lpstr>InvMat_SupportPeriodEndCell</vt:lpstr>
      <vt:lpstr>'Investk. - '!InvMat_SupportPeriodStartCell</vt:lpstr>
      <vt:lpstr>InvMat_SupportPeriodStartCell</vt:lpstr>
      <vt:lpstr>'Investk. - '!InvMat_TaxDeductCell</vt:lpstr>
      <vt:lpstr>InvMat_TaxDeductCell</vt:lpstr>
      <vt:lpstr>'Investk. - '!InvMat_TitleInvestMaterialRow</vt:lpstr>
      <vt:lpstr>InvMat_TitleInvestMaterialRow</vt:lpstr>
      <vt:lpstr>'Investk. - '!InvMat_TitleInvestRow</vt:lpstr>
      <vt:lpstr>InvMat_TitleInvestRow</vt:lpstr>
      <vt:lpstr>'Investk. - '!InvMat_TitleMaterialRow</vt:lpstr>
      <vt:lpstr>InvMat_TitleMaterialRow</vt:lpstr>
      <vt:lpstr>'Investk. - '!InvMat_TotalCostExclTaxes</vt:lpstr>
      <vt:lpstr>InvMat_TotalCostExclTaxes</vt:lpstr>
      <vt:lpstr>'Investk. - '!InvMat_TotalCostInclTaxes</vt:lpstr>
      <vt:lpstr>InvMat_TotalCostInclTaxes</vt:lpstr>
    </vt:vector>
  </TitlesOfParts>
  <Company>Studentenversion TU - 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Investkosten</dc:title>
  <dc:subject>Investkosten</dc:subject>
  <dc:creator>***</dc:creator>
  <cp:lastModifiedBy>Krenosz Margit</cp:lastModifiedBy>
  <cp:lastPrinted>2016-03-14T10:57:20Z</cp:lastPrinted>
  <dcterms:created xsi:type="dcterms:W3CDTF">2015-12-16T15:06:13Z</dcterms:created>
  <dcterms:modified xsi:type="dcterms:W3CDTF">2016-04-07T11:23:47Z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11.01.2016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Anlage 5 - Belegaufstellung Investitionskosten_v4</vt:lpwstr>
  </property>
  <property fmtid="{D5CDD505-2E9C-101B-9397-08002B2CF9AE}" pid="25" name="FSC#FSCLAKIS@15.1000:RsabAbsender">
    <vt:lpwstr>Amt der NÖ Landesregierung_x000d_
Abteilung Landwirtschaftsförderung_x000d_
Landhausplatz 1_x000d_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11. Jänner 2016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FSCLAKIS@15.1000:Eigentuemer_Objekt_Tit_VN_NN">
    <vt:lpwstr>Ing. Harald Schager</vt:lpwstr>
  </property>
  <property fmtid="{D5CDD505-2E9C-101B-9397-08002B2CF9AE}" pid="43" name="FSC#FSCLAKIS@15.1000:DW_Eigentuemer_Objekt">
    <vt:lpwstr>12984</vt:lpwstr>
  </property>
  <property fmtid="{D5CDD505-2E9C-101B-9397-08002B2CF9AE}" pid="44" name="FSC#NOELLAKISFORMSPROP@1000.8803:xmldata3">
    <vt:lpwstr>TEXT: LEER (!)</vt:lpwstr>
  </property>
  <property fmtid="{D5CDD505-2E9C-101B-9397-08002B2CF9AE}" pid="45" name="FSC#NOELLAKISFORMSPROP@1000.8803:xmldata3n">
    <vt:lpwstr>TEXT: LEER (!)</vt:lpwstr>
  </property>
  <property fmtid="{D5CDD505-2E9C-101B-9397-08002B2CF9AE}" pid="46" name="FSC#NOELLAKISFORMSPROP@1000.8803:xmldata10">
    <vt:lpwstr>TEXT: LEER (!)</vt:lpwstr>
  </property>
  <property fmtid="{D5CDD505-2E9C-101B-9397-08002B2CF9AE}" pid="47" name="FSC#NOELLAKISFORMSPROP@1000.8803:xmldata10n">
    <vt:lpwstr>TEXT: LEER (!)</vt:lpwstr>
  </property>
  <property fmtid="{D5CDD505-2E9C-101B-9397-08002B2CF9AE}" pid="48" name="FSC#NOELLAKISFORMSPROP@1000.8803:xmldata100">
    <vt:lpwstr>kein Rechtsgeschäft</vt:lpwstr>
  </property>
  <property fmtid="{D5CDD505-2E9C-101B-9397-08002B2CF9AE}" pid="49" name="FSC#NOELLAKISFORMSPROP@1000.8803:xmldata100n">
    <vt:lpwstr>kein Rechtsgeschäft</vt:lpwstr>
  </property>
  <property fmtid="{D5CDD505-2E9C-101B-9397-08002B2CF9AE}" pid="50" name="FSC#NOELLAKISFORMSPROP@1000.8803:xmldata101">
    <vt:lpwstr>kein Datum</vt:lpwstr>
  </property>
  <property fmtid="{D5CDD505-2E9C-101B-9397-08002B2CF9AE}" pid="51" name="FSC#NOELLAKISFORMSPROP@1000.8803:xmldata101n">
    <vt:lpwstr>kein Datum</vt:lpwstr>
  </property>
  <property fmtid="{D5CDD505-2E9C-101B-9397-08002B2CF9AE}" pid="52" name="FSC#NOELLAKISFORMSPROP@1000.8803:xmldata102">
    <vt:lpwstr>Keine Aktenzahl des Rechtsgeschäfts erfasst</vt:lpwstr>
  </property>
  <property fmtid="{D5CDD505-2E9C-101B-9397-08002B2CF9AE}" pid="53" name="FSC#NOELLAKISFORMSPROP@1000.8803:xmldata102n">
    <vt:lpwstr>Keine Aktenzahl des Rechtsgeschäfts erfasst</vt:lpwstr>
  </property>
  <property fmtid="{D5CDD505-2E9C-101B-9397-08002B2CF9AE}" pid="54" name="FSC#NOELLAKISFORMSPROP@1000.8803:xmldata20">
    <vt:lpwstr>TEXT: LEER (!)</vt:lpwstr>
  </property>
  <property fmtid="{D5CDD505-2E9C-101B-9397-08002B2CF9AE}" pid="55" name="FSC#NOELLAKISFORMSPROP@1000.8803:xmldata20n">
    <vt:lpwstr>TEXT: LEER (!)</vt:lpwstr>
  </property>
  <property fmtid="{D5CDD505-2E9C-101B-9397-08002B2CF9AE}" pid="56" name="FSC#NOELLAKISFORMSPROP@1000.8803:xmldata103">
    <vt:lpwstr>Kein Zuschlag - Gericht erfasst</vt:lpwstr>
  </property>
  <property fmtid="{D5CDD505-2E9C-101B-9397-08002B2CF9AE}" pid="57" name="FSC#NOELLAKISFORMSPROP@1000.8803:xmldata103n">
    <vt:lpwstr/>
  </property>
  <property fmtid="{D5CDD505-2E9C-101B-9397-08002B2CF9AE}" pid="58" name="FSC#NOELLAKISFORMSPROP@1000.8803:xmldata104">
    <vt:lpwstr>Kein Zuschlag - Datum erfasst</vt:lpwstr>
  </property>
  <property fmtid="{D5CDD505-2E9C-101B-9397-08002B2CF9AE}" pid="59" name="FSC#NOELLAKISFORMSPROP@1000.8803:xmldata104n">
    <vt:lpwstr>Kein Zuschlag - Datum erfasst</vt:lpwstr>
  </property>
  <property fmtid="{D5CDD505-2E9C-101B-9397-08002B2CF9AE}" pid="60" name="FSC#NOELLAKISFORMSPROP@1000.8803:xmldata105">
    <vt:lpwstr>Kein Zuschlag - Zahl erfasst</vt:lpwstr>
  </property>
  <property fmtid="{D5CDD505-2E9C-101B-9397-08002B2CF9AE}" pid="61" name="FSC#NOELLAKISFORMSPROP@1000.8803:xmldata105n">
    <vt:lpwstr>Kein Zuschlag - Zahl erfasst</vt:lpwstr>
  </property>
  <property fmtid="{D5CDD505-2E9C-101B-9397-08002B2CF9AE}" pid="62" name="FSC#NOELLAKISFORMSPROP@1000.8803:xmldata30">
    <vt:lpwstr>Kein Vertreter erfasst</vt:lpwstr>
  </property>
  <property fmtid="{D5CDD505-2E9C-101B-9397-08002B2CF9AE}" pid="63" name="FSC#NOELLAKISFORMSPROP@1000.8803:xmldata30n">
    <vt:lpwstr>Kein Vertreter erfasst</vt:lpwstr>
  </property>
  <property fmtid="{D5CDD505-2E9C-101B-9397-08002B2CF9AE}" pid="64" name="FSC#NOELLAKISFORMSPROP@1000.8803:xmldataVertrEnt">
    <vt:lpwstr>Kein Vertreter erfasst</vt:lpwstr>
  </property>
  <property fmtid="{D5CDD505-2E9C-101B-9397-08002B2CF9AE}" pid="65" name="FSC#NOELLAKISFORMSPROP@1000.8803:xmldataVertrEntn">
    <vt:lpwstr>Kein Vertreter erfasst</vt:lpwstr>
  </property>
  <property fmtid="{D5CDD505-2E9C-101B-9397-08002B2CF9AE}" pid="66" name="FSC#NOELLAKISFORMSPROP@1000.8803:xmldataGrundstEnt">
    <vt:lpwstr>TEXT: LEER (!)</vt:lpwstr>
  </property>
  <property fmtid="{D5CDD505-2E9C-101B-9397-08002B2CF9AE}" pid="67" name="FSC#NOELLAKISFORMSPROP@1000.8803:xmldataGrundstEntn">
    <vt:lpwstr>TEXT: LEER (!)</vt:lpwstr>
  </property>
  <property fmtid="{D5CDD505-2E9C-101B-9397-08002B2CF9AE}" pid="68" name="FSC#NOELLAKISFORMSPROP@1000.8803:xmldataGVAVerk">
    <vt:lpwstr>TEXT: LEER (!)</vt:lpwstr>
  </property>
  <property fmtid="{D5CDD505-2E9C-101B-9397-08002B2CF9AE}" pid="69" name="FSC#NOELLAKISFORMSPROP@1000.8803:xmldataGVAVerkn">
    <vt:lpwstr>TEXT: LEER (!)</vt:lpwstr>
  </property>
  <property fmtid="{D5CDD505-2E9C-101B-9397-08002B2CF9AE}" pid="70" name="FSC#NOELLAKISFORMSPROP@1000.8803:xmldataGVAKaeufer">
    <vt:lpwstr>TEXT: LEER (!)</vt:lpwstr>
  </property>
  <property fmtid="{D5CDD505-2E9C-101B-9397-08002B2CF9AE}" pid="71" name="FSC#NOELLAKISFORMSPROP@1000.8803:xmldataGVAKaeufern">
    <vt:lpwstr>TEXT: LEER (!)</vt:lpwstr>
  </property>
  <property fmtid="{D5CDD505-2E9C-101B-9397-08002B2CF9AE}" pid="72" name="FSC#NOELLAKISFORMSPROP@1000.8803:xmldataGVARechtsgesch">
    <vt:lpwstr>kein Rechtsgeschäft</vt:lpwstr>
  </property>
  <property fmtid="{D5CDD505-2E9C-101B-9397-08002B2CF9AE}" pid="73" name="FSC#NOELLAKISFORMSPROP@1000.8803:xmldataGVARechtsgeschn">
    <vt:lpwstr>kein Rechtsgeschäft</vt:lpwstr>
  </property>
  <property fmtid="{D5CDD505-2E9C-101B-9397-08002B2CF9AE}" pid="74" name="FSC#NOELLAKISFORMSPROP@1000.8803:xmldataGVA_RG_dat">
    <vt:lpwstr>kein Datum</vt:lpwstr>
  </property>
  <property fmtid="{D5CDD505-2E9C-101B-9397-08002B2CF9AE}" pid="75" name="FSC#NOELLAKISFORMSPROP@1000.8803:xmldataGVA_RG_datn">
    <vt:lpwstr>kein Datum</vt:lpwstr>
  </property>
  <property fmtid="{D5CDD505-2E9C-101B-9397-08002B2CF9AE}" pid="76" name="FSC#NOELLAKISFORMSPROP@1000.8803:xmldata_RG_Zahl_GVA">
    <vt:lpwstr>Keine Aktenzahl des Rechtsgeschäfts erfasst</vt:lpwstr>
  </property>
  <property fmtid="{D5CDD505-2E9C-101B-9397-08002B2CF9AE}" pid="77" name="FSC#NOELLAKISFORMSPROP@1000.8803:xmldata_RG_Zahl_GVAn">
    <vt:lpwstr>Keine Aktenzahl des Rechtsgeschäfts erfasst</vt:lpwstr>
  </property>
  <property fmtid="{D5CDD505-2E9C-101B-9397-08002B2CF9AE}" pid="78" name="FSC#NOELLAKISFORMSPROP@1000.8803:xmldata_grundstueck_GVA">
    <vt:lpwstr>TEXT: LEER (!)</vt:lpwstr>
  </property>
  <property fmtid="{D5CDD505-2E9C-101B-9397-08002B2CF9AE}" pid="79" name="FSC#NOELLAKISFORMSPROP@1000.8803:xmldata_grundstueck_GVAn">
    <vt:lpwstr>TEXT: LEER (!)</vt:lpwstr>
  </property>
  <property fmtid="{D5CDD505-2E9C-101B-9397-08002B2CF9AE}" pid="80" name="FSC#NOELLAKISFORMSPROP@1000.8803:xmldataZuschlagGVA">
    <vt:lpwstr>Kein Zuschlag - Gericht erfasst</vt:lpwstr>
  </property>
  <property fmtid="{D5CDD505-2E9C-101B-9397-08002B2CF9AE}" pid="81" name="FSC#NOELLAKISFORMSPROP@1000.8803:xmldataZuschlagGVAn">
    <vt:lpwstr/>
  </property>
  <property fmtid="{D5CDD505-2E9C-101B-9397-08002B2CF9AE}" pid="82" name="FSC#NOELLAKISFORMSPROP@1000.8803:xmldata_ZuDat_GVA">
    <vt:lpwstr>Kein Zuschlag - Datum erfasst</vt:lpwstr>
  </property>
  <property fmtid="{D5CDD505-2E9C-101B-9397-08002B2CF9AE}" pid="83" name="FSC#NOELLAKISFORMSPROP@1000.8803:xmldata_ZuDat_GVAn">
    <vt:lpwstr>Kein Zuschlag - Datum erfasst</vt:lpwstr>
  </property>
  <property fmtid="{D5CDD505-2E9C-101B-9397-08002B2CF9AE}" pid="84" name="FSC#NOELLAKISFORMSPROP@1000.8803:xmldata_ZuZahl_GVA">
    <vt:lpwstr>Kein Zuschlag - Zahl erfasst</vt:lpwstr>
  </property>
  <property fmtid="{D5CDD505-2E9C-101B-9397-08002B2CF9AE}" pid="85" name="FSC#NOELLAKISFORMSPROP@1000.8803:xmldata_ZuZahl_GVAn">
    <vt:lpwstr>Kein Zuschlag - Zahl erfasst</vt:lpwstr>
  </property>
  <property fmtid="{D5CDD505-2E9C-101B-9397-08002B2CF9AE}" pid="86" name="FSC#NOELLAKISFORMSPROP@1000.8803:xmldata_Vertreter_GVA">
    <vt:lpwstr>Kein Vertreter erfasst</vt:lpwstr>
  </property>
  <property fmtid="{D5CDD505-2E9C-101B-9397-08002B2CF9AE}" pid="87" name="FSC#NOELLAKISFORMSPROP@1000.8803:xmldata_Vertreter_GVAn">
    <vt:lpwstr>Kein Vertreter erfasst</vt:lpwstr>
  </property>
  <property fmtid="{D5CDD505-2E9C-101B-9397-08002B2CF9AE}" pid="88" name="FSC#COOSYSTEM@1.1:Container">
    <vt:lpwstr>COO.3000.103.7.6151893</vt:lpwstr>
  </property>
  <property fmtid="{D5CDD505-2E9C-101B-9397-08002B2CF9AE}" pid="89" name="FSC#COOELAK@1.1001:Subject">
    <vt:lpwstr>Operationelles Programm Österreich Europäischer Meeres- und Fischereifonds 2014-2020_x000d_
Bericht über das am 09. März 2016  stattgefundene Arbeitsgespräch betreffend die Abwicklung im Rahmen des EMFF in Wien</vt:lpwstr>
  </property>
  <property fmtid="{D5CDD505-2E9C-101B-9397-08002B2CF9AE}" pid="90" name="FSC#COOELAK@1.1001:FileReference">
    <vt:lpwstr>BMLFUW-LE.2.2.2/0008-II/2/2016</vt:lpwstr>
  </property>
  <property fmtid="{D5CDD505-2E9C-101B-9397-08002B2CF9AE}" pid="91" name="FSC#COOELAK@1.1001:FileRefYear">
    <vt:lpwstr>2016</vt:lpwstr>
  </property>
  <property fmtid="{D5CDD505-2E9C-101B-9397-08002B2CF9AE}" pid="92" name="FSC#COOELAK@1.1001:FileRefOrdinal">
    <vt:lpwstr>8</vt:lpwstr>
  </property>
  <property fmtid="{D5CDD505-2E9C-101B-9397-08002B2CF9AE}" pid="93" name="FSC#COOELAK@1.1001:FileRefOU">
    <vt:lpwstr>II/2</vt:lpwstr>
  </property>
  <property fmtid="{D5CDD505-2E9C-101B-9397-08002B2CF9AE}" pid="94" name="FSC#COOELAK@1.1001:Organization">
    <vt:lpwstr/>
  </property>
  <property fmtid="{D5CDD505-2E9C-101B-9397-08002B2CF9AE}" pid="95" name="FSC#COOELAK@1.1001:Owner">
    <vt:lpwstr>Doris Frank</vt:lpwstr>
  </property>
  <property fmtid="{D5CDD505-2E9C-101B-9397-08002B2CF9AE}" pid="96" name="FSC#COOELAK@1.1001:OwnerExtension">
    <vt:lpwstr>71100/2841</vt:lpwstr>
  </property>
  <property fmtid="{D5CDD505-2E9C-101B-9397-08002B2CF9AE}" pid="97" name="FSC#COOELAK@1.1001:OwnerFaxExtension">
    <vt:lpwstr>71100/2901</vt:lpwstr>
  </property>
  <property fmtid="{D5CDD505-2E9C-101B-9397-08002B2CF9AE}" pid="98" name="FSC#COOELAK@1.1001:DispatchedBy">
    <vt:lpwstr/>
  </property>
  <property fmtid="{D5CDD505-2E9C-101B-9397-08002B2CF9AE}" pid="99" name="FSC#COOELAK@1.1001:DispatchedAt">
    <vt:lpwstr/>
  </property>
  <property fmtid="{D5CDD505-2E9C-101B-9397-08002B2CF9AE}" pid="100" name="FSC#COOELAK@1.1001:ApprovedBy">
    <vt:lpwstr/>
  </property>
  <property fmtid="{D5CDD505-2E9C-101B-9397-08002B2CF9AE}" pid="101" name="FSC#COOELAK@1.1001:ApprovedAt">
    <vt:lpwstr/>
  </property>
  <property fmtid="{D5CDD505-2E9C-101B-9397-08002B2CF9AE}" pid="102" name="FSC#COOELAK@1.1001:Department">
    <vt:lpwstr>BMLFUW - II/2 (Abt. Koordination ländliche Entwicklung und Fischereifonds)</vt:lpwstr>
  </property>
  <property fmtid="{D5CDD505-2E9C-101B-9397-08002B2CF9AE}" pid="103" name="FSC#COOELAK@1.1001:CreatedAt">
    <vt:lpwstr>21.03.2016</vt:lpwstr>
  </property>
  <property fmtid="{D5CDD505-2E9C-101B-9397-08002B2CF9AE}" pid="104" name="FSC#COOELAK@1.1001:OU">
    <vt:lpwstr>BMLFUW - II/2 (Abt. Koordination ländliche Entwicklung und Fischereifonds)</vt:lpwstr>
  </property>
  <property fmtid="{D5CDD505-2E9C-101B-9397-08002B2CF9AE}" pid="105" name="FSC#COOELAK@1.1001:Priority">
    <vt:lpwstr> ()</vt:lpwstr>
  </property>
  <property fmtid="{D5CDD505-2E9C-101B-9397-08002B2CF9AE}" pid="106" name="FSC#COOELAK@1.1001:ObjBarCode">
    <vt:lpwstr>*COO.3000.103.7.6151893*</vt:lpwstr>
  </property>
  <property fmtid="{D5CDD505-2E9C-101B-9397-08002B2CF9AE}" pid="107" name="FSC#COOELAK@1.1001:RefBarCode">
    <vt:lpwstr/>
  </property>
  <property fmtid="{D5CDD505-2E9C-101B-9397-08002B2CF9AE}" pid="108" name="FSC#COOELAK@1.1001:FileRefBarCode">
    <vt:lpwstr>*BMLFUW-LE.2.2.2/0008-II/2/2016*</vt:lpwstr>
  </property>
  <property fmtid="{D5CDD505-2E9C-101B-9397-08002B2CF9AE}" pid="109" name="FSC#COOELAK@1.1001:ExternalRef">
    <vt:lpwstr/>
  </property>
  <property fmtid="{D5CDD505-2E9C-101B-9397-08002B2CF9AE}" pid="110" name="FSC#COOELAK@1.1001:IncomingNumber">
    <vt:lpwstr/>
  </property>
  <property fmtid="{D5CDD505-2E9C-101B-9397-08002B2CF9AE}" pid="111" name="FSC#COOELAK@1.1001:IncomingSubject">
    <vt:lpwstr/>
  </property>
  <property fmtid="{D5CDD505-2E9C-101B-9397-08002B2CF9AE}" pid="112" name="FSC#COOELAK@1.1001:ProcessResponsible">
    <vt:lpwstr>Frank Doris</vt:lpwstr>
  </property>
  <property fmtid="{D5CDD505-2E9C-101B-9397-08002B2CF9AE}" pid="113" name="FSC#COOELAK@1.1001:ProcessResponsiblePhone">
    <vt:lpwstr>71100/2841</vt:lpwstr>
  </property>
  <property fmtid="{D5CDD505-2E9C-101B-9397-08002B2CF9AE}" pid="114" name="FSC#COOELAK@1.1001:ProcessResponsibleMail">
    <vt:lpwstr>doris.frank@bmlfuw.gv.at</vt:lpwstr>
  </property>
  <property fmtid="{D5CDD505-2E9C-101B-9397-08002B2CF9AE}" pid="115" name="FSC#COOELAK@1.1001:ProcessResponsibleFax">
    <vt:lpwstr>71100/2901</vt:lpwstr>
  </property>
  <property fmtid="{D5CDD505-2E9C-101B-9397-08002B2CF9AE}" pid="116" name="FSC#COOELAK@1.1001:ApproverFirstName">
    <vt:lpwstr/>
  </property>
  <property fmtid="{D5CDD505-2E9C-101B-9397-08002B2CF9AE}" pid="117" name="FSC#COOELAK@1.1001:ApproverSurName">
    <vt:lpwstr/>
  </property>
  <property fmtid="{D5CDD505-2E9C-101B-9397-08002B2CF9AE}" pid="118" name="FSC#COOELAK@1.1001:ApproverTitle">
    <vt:lpwstr/>
  </property>
  <property fmtid="{D5CDD505-2E9C-101B-9397-08002B2CF9AE}" pid="119" name="FSC#COOELAK@1.1001:ExternalDate">
    <vt:lpwstr/>
  </property>
  <property fmtid="{D5CDD505-2E9C-101B-9397-08002B2CF9AE}" pid="120" name="FSC#COOELAK@1.1001:SettlementApprovedAt">
    <vt:lpwstr/>
  </property>
  <property fmtid="{D5CDD505-2E9C-101B-9397-08002B2CF9AE}" pid="121" name="FSC#COOELAK@1.1001:BaseNumber">
    <vt:lpwstr>LE.2.2.2</vt:lpwstr>
  </property>
  <property fmtid="{D5CDD505-2E9C-101B-9397-08002B2CF9AE}" pid="122" name="FSC#COOELAK@1.1001:CurrentUserRolePos">
    <vt:lpwstr>Sachbearbeiter/in</vt:lpwstr>
  </property>
  <property fmtid="{D5CDD505-2E9C-101B-9397-08002B2CF9AE}" pid="123" name="FSC#COOELAK@1.1001:CurrentUserEmail">
    <vt:lpwstr>maja.mratic@bmlfuw.gv.at</vt:lpwstr>
  </property>
  <property fmtid="{D5CDD505-2E9C-101B-9397-08002B2CF9AE}" pid="124" name="FSC#ELAKGOV@1.1001:PersonalSubjGender">
    <vt:lpwstr/>
  </property>
  <property fmtid="{D5CDD505-2E9C-101B-9397-08002B2CF9AE}" pid="125" name="FSC#ELAKGOV@1.1001:PersonalSubjFirstName">
    <vt:lpwstr/>
  </property>
  <property fmtid="{D5CDD505-2E9C-101B-9397-08002B2CF9AE}" pid="126" name="FSC#ELAKGOV@1.1001:PersonalSubjSurName">
    <vt:lpwstr/>
  </property>
  <property fmtid="{D5CDD505-2E9C-101B-9397-08002B2CF9AE}" pid="127" name="FSC#ELAKGOV@1.1001:PersonalSubjSalutation">
    <vt:lpwstr/>
  </property>
  <property fmtid="{D5CDD505-2E9C-101B-9397-08002B2CF9AE}" pid="128" name="FSC#ELAKGOV@1.1001:PersonalSubjAddress">
    <vt:lpwstr/>
  </property>
  <property fmtid="{D5CDD505-2E9C-101B-9397-08002B2CF9AE}" pid="129" name="FSC#ATSTATECFG@1.1001:Office">
    <vt:lpwstr/>
  </property>
  <property fmtid="{D5CDD505-2E9C-101B-9397-08002B2CF9AE}" pid="130" name="FSC#ATSTATECFG@1.1001:Agent">
    <vt:lpwstr/>
  </property>
  <property fmtid="{D5CDD505-2E9C-101B-9397-08002B2CF9AE}" pid="131" name="FSC#ATSTATECFG@1.1001:AgentPhone">
    <vt:lpwstr/>
  </property>
  <property fmtid="{D5CDD505-2E9C-101B-9397-08002B2CF9AE}" pid="132" name="FSC#ATSTATECFG@1.1001:DepartmentFax">
    <vt:lpwstr/>
  </property>
  <property fmtid="{D5CDD505-2E9C-101B-9397-08002B2CF9AE}" pid="133" name="FSC#ATSTATECFG@1.1001:DepartmentEMail">
    <vt:lpwstr/>
  </property>
  <property fmtid="{D5CDD505-2E9C-101B-9397-08002B2CF9AE}" pid="134" name="FSC#ATSTATECFG@1.1001:SubfileDate">
    <vt:lpwstr/>
  </property>
  <property fmtid="{D5CDD505-2E9C-101B-9397-08002B2CF9AE}" pid="135" name="FSC#ATSTATECFG@1.1001:SubfileSubject">
    <vt:lpwstr/>
  </property>
  <property fmtid="{D5CDD505-2E9C-101B-9397-08002B2CF9AE}" pid="136" name="FSC#ATSTATECFG@1.1001:DepartmentZipCode">
    <vt:lpwstr/>
  </property>
  <property fmtid="{D5CDD505-2E9C-101B-9397-08002B2CF9AE}" pid="137" name="FSC#ATSTATECFG@1.1001:DepartmentCountry">
    <vt:lpwstr/>
  </property>
  <property fmtid="{D5CDD505-2E9C-101B-9397-08002B2CF9AE}" pid="138" name="FSC#ATSTATECFG@1.1001:DepartmentCity">
    <vt:lpwstr/>
  </property>
  <property fmtid="{D5CDD505-2E9C-101B-9397-08002B2CF9AE}" pid="139" name="FSC#ATSTATECFG@1.1001:DepartmentStreet">
    <vt:lpwstr/>
  </property>
  <property fmtid="{D5CDD505-2E9C-101B-9397-08002B2CF9AE}" pid="140" name="FSC#ATSTATECFG@1.1001:DepartmentDVR">
    <vt:lpwstr/>
  </property>
  <property fmtid="{D5CDD505-2E9C-101B-9397-08002B2CF9AE}" pid="141" name="FSC#ATSTATECFG@1.1001:DepartmentUID">
    <vt:lpwstr/>
  </property>
  <property fmtid="{D5CDD505-2E9C-101B-9397-08002B2CF9AE}" pid="142" name="FSC#ATSTATECFG@1.1001:SubfileReference">
    <vt:lpwstr/>
  </property>
  <property fmtid="{D5CDD505-2E9C-101B-9397-08002B2CF9AE}" pid="143" name="FSC#ATSTATECFG@1.1001:Clause">
    <vt:lpwstr/>
  </property>
  <property fmtid="{D5CDD505-2E9C-101B-9397-08002B2CF9AE}" pid="144" name="FSC#ATSTATECFG@1.1001:ExternalFile">
    <vt:lpwstr/>
  </property>
  <property fmtid="{D5CDD505-2E9C-101B-9397-08002B2CF9AE}" pid="145" name="FSC#ATSTATECFG@1.1001:ApprovedSignature">
    <vt:lpwstr>DI Franz Weber</vt:lpwstr>
  </property>
  <property fmtid="{D5CDD505-2E9C-101B-9397-08002B2CF9AE}" pid="146" name="FSC#ATSTATECFG@1.1001:BankAccount">
    <vt:lpwstr/>
  </property>
  <property fmtid="{D5CDD505-2E9C-101B-9397-08002B2CF9AE}" pid="147" name="FSC#ATSTATECFG@1.1001:BankAccountOwner">
    <vt:lpwstr/>
  </property>
  <property fmtid="{D5CDD505-2E9C-101B-9397-08002B2CF9AE}" pid="148" name="FSC#ATSTATECFG@1.1001:BankInstitute">
    <vt:lpwstr/>
  </property>
  <property fmtid="{D5CDD505-2E9C-101B-9397-08002B2CF9AE}" pid="149" name="FSC#ATSTATECFG@1.1001:BankAccountID">
    <vt:lpwstr/>
  </property>
  <property fmtid="{D5CDD505-2E9C-101B-9397-08002B2CF9AE}" pid="150" name="FSC#ATSTATECFG@1.1001:BankAccountIBAN">
    <vt:lpwstr/>
  </property>
  <property fmtid="{D5CDD505-2E9C-101B-9397-08002B2CF9AE}" pid="151" name="FSC#ATSTATECFG@1.1001:BankAccountBIC">
    <vt:lpwstr/>
  </property>
  <property fmtid="{D5CDD505-2E9C-101B-9397-08002B2CF9AE}" pid="152" name="FSC#ATSTATECFG@1.1001:BankName">
    <vt:lpwstr/>
  </property>
  <property fmtid="{D5CDD505-2E9C-101B-9397-08002B2CF9AE}" pid="153" name="FSC$NOPARSEFILE">
    <vt:bool>true</vt:bool>
  </property>
  <property fmtid="{D5CDD505-2E9C-101B-9397-08002B2CF9AE}" pid="154" name="FSC#EIBPRECONFIG@1.1001:EIBInternalApprovedAt">
    <vt:lpwstr/>
  </property>
  <property fmtid="{D5CDD505-2E9C-101B-9397-08002B2CF9AE}" pid="155" name="FSC#EIBPRECONFIG@1.1001:EIBInternalApprovedBy">
    <vt:lpwstr/>
  </property>
  <property fmtid="{D5CDD505-2E9C-101B-9397-08002B2CF9AE}" pid="156" name="FSC#EIBPRECONFIG@1.1001:EIBInternalApprovedByPostTitle">
    <vt:lpwstr/>
  </property>
  <property fmtid="{D5CDD505-2E9C-101B-9397-08002B2CF9AE}" pid="157" name="FSC#EIBPRECONFIG@1.1001:EIBSettlementApprovedBy">
    <vt:lpwstr/>
  </property>
  <property fmtid="{D5CDD505-2E9C-101B-9397-08002B2CF9AE}" pid="158" name="FSC#EIBPRECONFIG@1.1001:EIBSettlementApprovedByPostTitle">
    <vt:lpwstr/>
  </property>
  <property fmtid="{D5CDD505-2E9C-101B-9397-08002B2CF9AE}" pid="159" name="FSC#EIBPRECONFIG@1.1001:EIBApprovedAt">
    <vt:lpwstr>21.03.2016</vt:lpwstr>
  </property>
  <property fmtid="{D5CDD505-2E9C-101B-9397-08002B2CF9AE}" pid="160" name="FSC#EIBPRECONFIG@1.1001:EIBApprovedBy">
    <vt:lpwstr>Weber</vt:lpwstr>
  </property>
  <property fmtid="{D5CDD505-2E9C-101B-9397-08002B2CF9AE}" pid="161" name="FSC#EIBPRECONFIG@1.1001:EIBApprovedBySubst">
    <vt:lpwstr/>
  </property>
  <property fmtid="{D5CDD505-2E9C-101B-9397-08002B2CF9AE}" pid="162" name="FSC#EIBPRECONFIG@1.1001:EIBApprovedByTitle">
    <vt:lpwstr>DI Franz Weber</vt:lpwstr>
  </property>
  <property fmtid="{D5CDD505-2E9C-101B-9397-08002B2CF9AE}" pid="163" name="FSC#EIBPRECONFIG@1.1001:EIBApprovedByPostTitle">
    <vt:lpwstr/>
  </property>
  <property fmtid="{D5CDD505-2E9C-101B-9397-08002B2CF9AE}" pid="164" name="FSC#EIBPRECONFIG@1.1001:EIBDepartment">
    <vt:lpwstr>BMLFUW - II/2 (Abt. Koordination ländliche Entwicklung und Fischereifonds)</vt:lpwstr>
  </property>
  <property fmtid="{D5CDD505-2E9C-101B-9397-08002B2CF9AE}" pid="165" name="FSC#EIBPRECONFIG@1.1001:EIBDispatchedBy">
    <vt:lpwstr/>
  </property>
  <property fmtid="{D5CDD505-2E9C-101B-9397-08002B2CF9AE}" pid="166" name="FSC#EIBPRECONFIG@1.1001:EIBDispatchedByPostTitle">
    <vt:lpwstr/>
  </property>
  <property fmtid="{D5CDD505-2E9C-101B-9397-08002B2CF9AE}" pid="167" name="FSC#EIBPRECONFIG@1.1001:ExtRefInc">
    <vt:lpwstr/>
  </property>
  <property fmtid="{D5CDD505-2E9C-101B-9397-08002B2CF9AE}" pid="168" name="FSC#EIBPRECONFIG@1.1001:IncomingAddrdate">
    <vt:lpwstr/>
  </property>
  <property fmtid="{D5CDD505-2E9C-101B-9397-08002B2CF9AE}" pid="169" name="FSC#EIBPRECONFIG@1.1001:IncomingDelivery">
    <vt:lpwstr/>
  </property>
  <property fmtid="{D5CDD505-2E9C-101B-9397-08002B2CF9AE}" pid="170" name="FSC#EIBPRECONFIG@1.1001:OwnerEmail">
    <vt:lpwstr>doris.frank@bmlfuw.gv.at</vt:lpwstr>
  </property>
  <property fmtid="{D5CDD505-2E9C-101B-9397-08002B2CF9AE}" pid="171" name="FSC#EIBPRECONFIG@1.1001:OUEmail">
    <vt:lpwstr/>
  </property>
  <property fmtid="{D5CDD505-2E9C-101B-9397-08002B2CF9AE}" pid="172" name="FSC#EIBPRECONFIG@1.1001:OwnerGender">
    <vt:lpwstr/>
  </property>
  <property fmtid="{D5CDD505-2E9C-101B-9397-08002B2CF9AE}" pid="173" name="FSC#EIBPRECONFIG@1.1001:Priority">
    <vt:lpwstr>Nein</vt:lpwstr>
  </property>
  <property fmtid="{D5CDD505-2E9C-101B-9397-08002B2CF9AE}" pid="174" name="FSC#EIBPRECONFIG@1.1001:PreviousFiles">
    <vt:lpwstr/>
  </property>
  <property fmtid="{D5CDD505-2E9C-101B-9397-08002B2CF9AE}" pid="175" name="FSC#EIBPRECONFIG@1.1001:NextFiles">
    <vt:lpwstr/>
  </property>
  <property fmtid="{D5CDD505-2E9C-101B-9397-08002B2CF9AE}" pid="176" name="FSC#EIBPRECONFIG@1.1001:RelatedFiles">
    <vt:lpwstr/>
  </property>
  <property fmtid="{D5CDD505-2E9C-101B-9397-08002B2CF9AE}" pid="177" name="FSC#EIBPRECONFIG@1.1001:CompletedOrdinals">
    <vt:lpwstr/>
  </property>
  <property fmtid="{D5CDD505-2E9C-101B-9397-08002B2CF9AE}" pid="178" name="FSC#EIBPRECONFIG@1.1001:NrAttachments">
    <vt:lpwstr/>
  </property>
  <property fmtid="{D5CDD505-2E9C-101B-9397-08002B2CF9AE}" pid="179" name="FSC#EIBPRECONFIG@1.1001:Attachments">
    <vt:lpwstr/>
  </property>
  <property fmtid="{D5CDD505-2E9C-101B-9397-08002B2CF9AE}" pid="180" name="FSC#EIBPRECONFIG@1.1001:SubjectArea">
    <vt:lpwstr>EU-Meeres- und Fischereifonds</vt:lpwstr>
  </property>
  <property fmtid="{D5CDD505-2E9C-101B-9397-08002B2CF9AE}" pid="181" name="FSC#EIBPRECONFIG@1.1001:Recipients">
    <vt:lpwstr/>
  </property>
  <property fmtid="{D5CDD505-2E9C-101B-9397-08002B2CF9AE}" pid="182" name="FSC#EIBPRECONFIG@1.1001:Classified">
    <vt:lpwstr/>
  </property>
  <property fmtid="{D5CDD505-2E9C-101B-9397-08002B2CF9AE}" pid="183" name="FSC#EIBPRECONFIG@1.1001:Deadline">
    <vt:lpwstr/>
  </property>
  <property fmtid="{D5CDD505-2E9C-101B-9397-08002B2CF9AE}" pid="184" name="FSC#EIBPRECONFIG@1.1001:SettlementSubj">
    <vt:lpwstr>BMLFUW-LE.2.2.2/0008-II/2/2016</vt:lpwstr>
  </property>
  <property fmtid="{D5CDD505-2E9C-101B-9397-08002B2CF9AE}" pid="185" name="FSC#EIBPRECONFIG@1.1001:OUAddr">
    <vt:lpwstr/>
  </property>
  <property fmtid="{D5CDD505-2E9C-101B-9397-08002B2CF9AE}" pid="186" name="FSC#EIBPRECONFIG@1.1001:OUDescr">
    <vt:lpwstr/>
  </property>
  <property fmtid="{D5CDD505-2E9C-101B-9397-08002B2CF9AE}" pid="187" name="FSC#EIBPRECONFIG@1.1001:Signatures">
    <vt:lpwstr>Abzeichnen_x000d_
Genehmigt</vt:lpwstr>
  </property>
  <property fmtid="{D5CDD505-2E9C-101B-9397-08002B2CF9AE}" pid="188" name="FSC#EIBPRECONFIG@1.1001:currentuser">
    <vt:lpwstr>COO.3000.100.1.532262</vt:lpwstr>
  </property>
  <property fmtid="{D5CDD505-2E9C-101B-9397-08002B2CF9AE}" pid="189" name="FSC#EIBPRECONFIG@1.1001:currentuserrolegroup">
    <vt:lpwstr>COO.3000.100.1.526422</vt:lpwstr>
  </property>
  <property fmtid="{D5CDD505-2E9C-101B-9397-08002B2CF9AE}" pid="190" name="FSC#EIBPRECONFIG@1.1001:currentuserroleposition">
    <vt:lpwstr>COO.1.1001.1.4328</vt:lpwstr>
  </property>
  <property fmtid="{D5CDD505-2E9C-101B-9397-08002B2CF9AE}" pid="191" name="FSC#EIBPRECONFIG@1.1001:currentuserroot">
    <vt:lpwstr>COO.3000.103.2.1778055</vt:lpwstr>
  </property>
  <property fmtid="{D5CDD505-2E9C-101B-9397-08002B2CF9AE}" pid="192" name="FSC#EIBPRECONFIG@1.1001:toplevelobject">
    <vt:lpwstr>COO.3000.103.7.6120351</vt:lpwstr>
  </property>
  <property fmtid="{D5CDD505-2E9C-101B-9397-08002B2CF9AE}" pid="193" name="FSC#EIBPRECONFIG@1.1001:objchangedby">
    <vt:lpwstr>Maja Mratic</vt:lpwstr>
  </property>
  <property fmtid="{D5CDD505-2E9C-101B-9397-08002B2CF9AE}" pid="194" name="FSC#EIBPRECONFIG@1.1001:objchangedbyPostTitle">
    <vt:lpwstr/>
  </property>
  <property fmtid="{D5CDD505-2E9C-101B-9397-08002B2CF9AE}" pid="195" name="FSC#EIBPRECONFIG@1.1001:objchangedat">
    <vt:lpwstr>21.03.2016</vt:lpwstr>
  </property>
  <property fmtid="{D5CDD505-2E9C-101B-9397-08002B2CF9AE}" pid="196" name="FSC#EIBPRECONFIG@1.1001:objname">
    <vt:lpwstr>Beilage 3_ Belegaufstellungsliste Förderwerber</vt:lpwstr>
  </property>
  <property fmtid="{D5CDD505-2E9C-101B-9397-08002B2CF9AE}" pid="197" name="FSC#EIBPRECONFIG@1.1001:EIBProcessResponsiblePhone">
    <vt:lpwstr>71100/2841</vt:lpwstr>
  </property>
  <property fmtid="{D5CDD505-2E9C-101B-9397-08002B2CF9AE}" pid="198" name="FSC#EIBPRECONFIG@1.1001:EIBProcessResponsibleMail">
    <vt:lpwstr>doris.frank@bmlfuw.gv.at</vt:lpwstr>
  </property>
  <property fmtid="{D5CDD505-2E9C-101B-9397-08002B2CF9AE}" pid="199" name="FSC#EIBPRECONFIG@1.1001:EIBProcessResponsibleFax">
    <vt:lpwstr>71100/2901</vt:lpwstr>
  </property>
  <property fmtid="{D5CDD505-2E9C-101B-9397-08002B2CF9AE}" pid="200" name="FSC#EIBPRECONFIG@1.1001:EIBProcessResponsiblePostTitle">
    <vt:lpwstr/>
  </property>
  <property fmtid="{D5CDD505-2E9C-101B-9397-08002B2CF9AE}" pid="201" name="FSC#EIBPRECONFIG@1.1001:EIBProcessResponsible">
    <vt:lpwstr>Doris Frank</vt:lpwstr>
  </property>
  <property fmtid="{D5CDD505-2E9C-101B-9397-08002B2CF9AE}" pid="202" name="FSC#EIBPRECONFIG@1.1001:OwnerPostTitle">
    <vt:lpwstr/>
  </property>
  <property fmtid="{D5CDD505-2E9C-101B-9397-08002B2CF9AE}" pid="203" name="FSC#CCAPRECONFIG@15.1001:AddrAnrede">
    <vt:lpwstr/>
  </property>
  <property fmtid="{D5CDD505-2E9C-101B-9397-08002B2CF9AE}" pid="204" name="FSC#CCAPRECONFIG@15.1001:AddrTitel">
    <vt:lpwstr/>
  </property>
  <property fmtid="{D5CDD505-2E9C-101B-9397-08002B2CF9AE}" pid="205" name="FSC#CCAPRECONFIG@15.1001:AddrNachgestellter_Titel">
    <vt:lpwstr/>
  </property>
  <property fmtid="{D5CDD505-2E9C-101B-9397-08002B2CF9AE}" pid="206" name="FSC#CCAPRECONFIG@15.1001:AddrVorname">
    <vt:lpwstr/>
  </property>
  <property fmtid="{D5CDD505-2E9C-101B-9397-08002B2CF9AE}" pid="207" name="FSC#CCAPRECONFIG@15.1001:AddrNachname">
    <vt:lpwstr/>
  </property>
  <property fmtid="{D5CDD505-2E9C-101B-9397-08002B2CF9AE}" pid="208" name="FSC#CCAPRECONFIG@15.1001:AddrzH">
    <vt:lpwstr/>
  </property>
  <property fmtid="{D5CDD505-2E9C-101B-9397-08002B2CF9AE}" pid="209" name="FSC#CCAPRECONFIG@15.1001:AddrGeschlecht">
    <vt:lpwstr/>
  </property>
  <property fmtid="{D5CDD505-2E9C-101B-9397-08002B2CF9AE}" pid="210" name="FSC#CCAPRECONFIG@15.1001:AddrStrasse">
    <vt:lpwstr/>
  </property>
  <property fmtid="{D5CDD505-2E9C-101B-9397-08002B2CF9AE}" pid="211" name="FSC#CCAPRECONFIG@15.1001:AddrHausnummer">
    <vt:lpwstr/>
  </property>
  <property fmtid="{D5CDD505-2E9C-101B-9397-08002B2CF9AE}" pid="212" name="FSC#CCAPRECONFIG@15.1001:AddrStiege">
    <vt:lpwstr/>
  </property>
  <property fmtid="{D5CDD505-2E9C-101B-9397-08002B2CF9AE}" pid="213" name="FSC#CCAPRECONFIG@15.1001:AddrTuer">
    <vt:lpwstr/>
  </property>
  <property fmtid="{D5CDD505-2E9C-101B-9397-08002B2CF9AE}" pid="214" name="FSC#CCAPRECONFIG@15.1001:AddrPostfach">
    <vt:lpwstr/>
  </property>
  <property fmtid="{D5CDD505-2E9C-101B-9397-08002B2CF9AE}" pid="215" name="FSC#CCAPRECONFIG@15.1001:AddrPostleitzahl">
    <vt:lpwstr/>
  </property>
  <property fmtid="{D5CDD505-2E9C-101B-9397-08002B2CF9AE}" pid="216" name="FSC#CCAPRECONFIG@15.1001:AddrOrt">
    <vt:lpwstr/>
  </property>
  <property fmtid="{D5CDD505-2E9C-101B-9397-08002B2CF9AE}" pid="217" name="FSC#CCAPRECONFIG@15.1001:AddrLand">
    <vt:lpwstr/>
  </property>
  <property fmtid="{D5CDD505-2E9C-101B-9397-08002B2CF9AE}" pid="218" name="FSC#CCAPRECONFIG@15.1001:AddrEmail">
    <vt:lpwstr/>
  </property>
  <property fmtid="{D5CDD505-2E9C-101B-9397-08002B2CF9AE}" pid="219" name="FSC#CCAPRECONFIG@15.1001:AddrAdresse">
    <vt:lpwstr/>
  </property>
  <property fmtid="{D5CDD505-2E9C-101B-9397-08002B2CF9AE}" pid="220" name="FSC#CCAPRECONFIG@15.1001:AddrFax">
    <vt:lpwstr/>
  </property>
  <property fmtid="{D5CDD505-2E9C-101B-9397-08002B2CF9AE}" pid="221" name="FSC#CCAPRECONFIG@15.1001:AddrOrganisationsname">
    <vt:lpwstr/>
  </property>
  <property fmtid="{D5CDD505-2E9C-101B-9397-08002B2CF9AE}" pid="222" name="FSC#CCAPRECONFIG@15.1001:AddrOrganisationskurzname">
    <vt:lpwstr/>
  </property>
  <property fmtid="{D5CDD505-2E9C-101B-9397-08002B2CF9AE}" pid="223" name="FSC#CCAPRECONFIG@15.1001:AddrAbschriftsbemerkung">
    <vt:lpwstr/>
  </property>
  <property fmtid="{D5CDD505-2E9C-101B-9397-08002B2CF9AE}" pid="224" name="FSC#CCAPRECONFIG@15.1001:AddrName_Zeile_2">
    <vt:lpwstr/>
  </property>
  <property fmtid="{D5CDD505-2E9C-101B-9397-08002B2CF9AE}" pid="225" name="FSC#CCAPRECONFIG@15.1001:AddrName_Zeile_3">
    <vt:lpwstr/>
  </property>
  <property fmtid="{D5CDD505-2E9C-101B-9397-08002B2CF9AE}" pid="226" name="FSC#CCAPRECONFIG@15.1001:AddrPostalischeAdresse">
    <vt:lpwstr/>
  </property>
  <property fmtid="{D5CDD505-2E9C-101B-9397-08002B2CF9AE}" pid="227" name="FSC#ATPRECONFIG@1.1001:ChargePreview">
    <vt:lpwstr/>
  </property>
  <property fmtid="{D5CDD505-2E9C-101B-9397-08002B2CF9AE}" pid="228" name="FSC#FSCFOLIO@1.1001:docpropproject">
    <vt:lpwstr/>
  </property>
</Properties>
</file>